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24EEB39-2981-4026-A4FD-7BD04A44E93E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2018-2019" sheetId="37" r:id="rId1"/>
    <sheet name="2019-2020" sheetId="1" r:id="rId2"/>
    <sheet name="2020-2021" sheetId="32" r:id="rId3"/>
    <sheet name="2021-2022" sheetId="33" r:id="rId4"/>
    <sheet name="2022-2023" sheetId="34" r:id="rId5"/>
    <sheet name="2023-2024" sheetId="35" r:id="rId6"/>
    <sheet name="2024-25" sheetId="38" r:id="rId7"/>
    <sheet name="Sheet1" sheetId="13" state="hidden" r:id="rId8"/>
  </sheets>
  <definedNames>
    <definedName name="_xlnm.Print_Titles" localSheetId="1">'2019-2020'!$2:$6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3" i="38" l="1"/>
  <c r="K93" i="38"/>
  <c r="J93" i="38"/>
  <c r="I93" i="38"/>
  <c r="H93" i="38"/>
  <c r="G93" i="38"/>
  <c r="F93" i="38"/>
  <c r="M92" i="38"/>
  <c r="N92" i="38" s="1"/>
  <c r="N91" i="38"/>
  <c r="M91" i="38"/>
  <c r="M90" i="38"/>
  <c r="N90" i="38" s="1"/>
  <c r="M89" i="38"/>
  <c r="N89" i="38" s="1"/>
  <c r="M88" i="38"/>
  <c r="N88" i="38" s="1"/>
  <c r="M87" i="38"/>
  <c r="N87" i="38" s="1"/>
  <c r="M86" i="38"/>
  <c r="N86" i="38" s="1"/>
  <c r="N85" i="38"/>
  <c r="M85" i="38"/>
  <c r="M84" i="38"/>
  <c r="N84" i="38" s="1"/>
  <c r="M83" i="38"/>
  <c r="N83" i="38" s="1"/>
  <c r="M82" i="38"/>
  <c r="N82" i="38" s="1"/>
  <c r="M81" i="38"/>
  <c r="N81" i="38" s="1"/>
  <c r="M80" i="38"/>
  <c r="N80" i="38" s="1"/>
  <c r="N79" i="38"/>
  <c r="M79" i="38"/>
  <c r="M78" i="38"/>
  <c r="N78" i="38" s="1"/>
  <c r="M77" i="38"/>
  <c r="N77" i="38" s="1"/>
  <c r="M76" i="38"/>
  <c r="N76" i="38" s="1"/>
  <c r="M75" i="38"/>
  <c r="N75" i="38" s="1"/>
  <c r="M74" i="38"/>
  <c r="N74" i="38" s="1"/>
  <c r="N73" i="38"/>
  <c r="M73" i="38"/>
  <c r="M72" i="38"/>
  <c r="N72" i="38" s="1"/>
  <c r="M71" i="38"/>
  <c r="N71" i="38" s="1"/>
  <c r="M70" i="38"/>
  <c r="N70" i="38" s="1"/>
  <c r="M69" i="38"/>
  <c r="N69" i="38" s="1"/>
  <c r="M68" i="38"/>
  <c r="N68" i="38" s="1"/>
  <c r="N67" i="38"/>
  <c r="M67" i="38"/>
  <c r="M66" i="38"/>
  <c r="N66" i="38" s="1"/>
  <c r="M65" i="38"/>
  <c r="N65" i="38" s="1"/>
  <c r="M64" i="38"/>
  <c r="N64" i="38" s="1"/>
  <c r="M63" i="38"/>
  <c r="M62" i="38"/>
  <c r="N62" i="38" s="1"/>
  <c r="M61" i="38"/>
  <c r="N61" i="38" s="1"/>
  <c r="M60" i="38"/>
  <c r="N60" i="38" s="1"/>
  <c r="M59" i="38"/>
  <c r="N59" i="38" s="1"/>
  <c r="M58" i="38"/>
  <c r="N58" i="38" s="1"/>
  <c r="M57" i="38"/>
  <c r="N57" i="38" s="1"/>
  <c r="M56" i="38"/>
  <c r="N56" i="38" s="1"/>
  <c r="M55" i="38"/>
  <c r="N55" i="38" s="1"/>
  <c r="M54" i="38"/>
  <c r="N54" i="38" s="1"/>
  <c r="M53" i="38"/>
  <c r="N53" i="38" s="1"/>
  <c r="M52" i="38"/>
  <c r="N52" i="38" s="1"/>
  <c r="M51" i="38"/>
  <c r="N51" i="38" s="1"/>
  <c r="M50" i="38"/>
  <c r="N50" i="38" s="1"/>
  <c r="M49" i="38"/>
  <c r="N49" i="38" s="1"/>
  <c r="M48" i="38"/>
  <c r="N48" i="38" s="1"/>
  <c r="M47" i="38"/>
  <c r="N47" i="38" s="1"/>
  <c r="M46" i="38"/>
  <c r="N46" i="38" s="1"/>
  <c r="M45" i="38"/>
  <c r="N45" i="38" s="1"/>
  <c r="M44" i="38"/>
  <c r="N44" i="38" s="1"/>
  <c r="M43" i="38"/>
  <c r="N43" i="38" s="1"/>
  <c r="M42" i="38"/>
  <c r="M41" i="38"/>
  <c r="N41" i="38" s="1"/>
  <c r="M40" i="38"/>
  <c r="N40" i="38" s="1"/>
  <c r="M39" i="38"/>
  <c r="N39" i="38" s="1"/>
  <c r="M38" i="38"/>
  <c r="N38" i="38" s="1"/>
  <c r="M37" i="38"/>
  <c r="N37" i="38" s="1"/>
  <c r="N36" i="38"/>
  <c r="M36" i="38"/>
  <c r="M35" i="38"/>
  <c r="N35" i="38" s="1"/>
  <c r="M34" i="38"/>
  <c r="N34" i="38" s="1"/>
  <c r="M33" i="38"/>
  <c r="N33" i="38" s="1"/>
  <c r="M32" i="38"/>
  <c r="N32" i="38" s="1"/>
  <c r="M31" i="38"/>
  <c r="N31" i="38" s="1"/>
  <c r="N30" i="38"/>
  <c r="M30" i="38"/>
  <c r="M29" i="38"/>
  <c r="N29" i="38" s="1"/>
  <c r="M28" i="38"/>
  <c r="N28" i="38" s="1"/>
  <c r="M27" i="38"/>
  <c r="N27" i="38" s="1"/>
  <c r="M26" i="38"/>
  <c r="N26" i="38" s="1"/>
  <c r="M25" i="38"/>
  <c r="N25" i="38" s="1"/>
  <c r="N24" i="38"/>
  <c r="M24" i="38"/>
  <c r="M23" i="38"/>
  <c r="N23" i="38" s="1"/>
  <c r="M22" i="38"/>
  <c r="N22" i="38" s="1"/>
  <c r="M21" i="38"/>
  <c r="N21" i="38" s="1"/>
  <c r="M20" i="38"/>
  <c r="N20" i="38" s="1"/>
  <c r="M19" i="38"/>
  <c r="N19" i="38" s="1"/>
  <c r="N18" i="38"/>
  <c r="M18" i="38"/>
  <c r="M17" i="38"/>
  <c r="N17" i="38" s="1"/>
  <c r="M16" i="38"/>
  <c r="N16" i="38" s="1"/>
  <c r="M15" i="38"/>
  <c r="N15" i="38" s="1"/>
  <c r="M14" i="38"/>
  <c r="N14" i="38" s="1"/>
  <c r="M13" i="38"/>
  <c r="N13" i="38" s="1"/>
  <c r="N12" i="38"/>
  <c r="M12" i="38"/>
  <c r="M11" i="38"/>
  <c r="N11" i="38" s="1"/>
  <c r="M10" i="38"/>
  <c r="N10" i="38" s="1"/>
  <c r="M9" i="38"/>
  <c r="N9" i="38" s="1"/>
  <c r="M8" i="38"/>
  <c r="N8" i="38" s="1"/>
  <c r="M7" i="38"/>
  <c r="M93" i="38" s="1"/>
  <c r="K138" i="37"/>
  <c r="J138" i="37"/>
  <c r="I138" i="37"/>
  <c r="H138" i="37"/>
  <c r="G138" i="37"/>
  <c r="F138" i="37"/>
  <c r="L137" i="37"/>
  <c r="E137" i="37"/>
  <c r="M137" i="37" s="1"/>
  <c r="L136" i="37"/>
  <c r="E136" i="37"/>
  <c r="M136" i="37" s="1"/>
  <c r="L135" i="37"/>
  <c r="E135" i="37"/>
  <c r="M135" i="37" s="1"/>
  <c r="L134" i="37"/>
  <c r="M134" i="37" s="1"/>
  <c r="L133" i="37"/>
  <c r="M133" i="37" s="1"/>
  <c r="L132" i="37"/>
  <c r="E132" i="37"/>
  <c r="M132" i="37" s="1"/>
  <c r="L131" i="37"/>
  <c r="E131" i="37"/>
  <c r="M131" i="37" s="1"/>
  <c r="L130" i="37"/>
  <c r="E130" i="37"/>
  <c r="M130" i="37" s="1"/>
  <c r="M129" i="37"/>
  <c r="L129" i="37"/>
  <c r="E129" i="37"/>
  <c r="L128" i="37"/>
  <c r="E128" i="37"/>
  <c r="M128" i="37" s="1"/>
  <c r="L127" i="37"/>
  <c r="E127" i="37"/>
  <c r="M127" i="37" s="1"/>
  <c r="L126" i="37"/>
  <c r="E126" i="37"/>
  <c r="M126" i="37" s="1"/>
  <c r="M125" i="37"/>
  <c r="L125" i="37"/>
  <c r="E125" i="37"/>
  <c r="L124" i="37"/>
  <c r="E124" i="37"/>
  <c r="M124" i="37" s="1"/>
  <c r="L123" i="37"/>
  <c r="E123" i="37"/>
  <c r="M123" i="37" s="1"/>
  <c r="L122" i="37"/>
  <c r="E122" i="37"/>
  <c r="M122" i="37" s="1"/>
  <c r="M121" i="37"/>
  <c r="L121" i="37"/>
  <c r="L120" i="37"/>
  <c r="M120" i="37" s="1"/>
  <c r="L119" i="37"/>
  <c r="E119" i="37"/>
  <c r="M119" i="37" s="1"/>
  <c r="L118" i="37"/>
  <c r="E118" i="37"/>
  <c r="M118" i="37" s="1"/>
  <c r="L117" i="37"/>
  <c r="E117" i="37"/>
  <c r="M117" i="37" s="1"/>
  <c r="L116" i="37"/>
  <c r="E116" i="37"/>
  <c r="M116" i="37" s="1"/>
  <c r="L115" i="37"/>
  <c r="E115" i="37"/>
  <c r="M115" i="37" s="1"/>
  <c r="L114" i="37"/>
  <c r="E114" i="37"/>
  <c r="M114" i="37" s="1"/>
  <c r="L113" i="37"/>
  <c r="E113" i="37"/>
  <c r="M113" i="37" s="1"/>
  <c r="L112" i="37"/>
  <c r="E112" i="37"/>
  <c r="M112" i="37" s="1"/>
  <c r="L111" i="37"/>
  <c r="E111" i="37"/>
  <c r="M111" i="37" s="1"/>
  <c r="L110" i="37"/>
  <c r="E110" i="37"/>
  <c r="M110" i="37" s="1"/>
  <c r="L109" i="37"/>
  <c r="E109" i="37"/>
  <c r="M109" i="37" s="1"/>
  <c r="L108" i="37"/>
  <c r="E108" i="37"/>
  <c r="M108" i="37" s="1"/>
  <c r="L107" i="37"/>
  <c r="E107" i="37"/>
  <c r="M107" i="37" s="1"/>
  <c r="L106" i="37"/>
  <c r="E106" i="37"/>
  <c r="M106" i="37" s="1"/>
  <c r="L105" i="37"/>
  <c r="E105" i="37"/>
  <c r="M105" i="37" s="1"/>
  <c r="L104" i="37"/>
  <c r="E104" i="37"/>
  <c r="M104" i="37" s="1"/>
  <c r="L103" i="37"/>
  <c r="E103" i="37"/>
  <c r="M103" i="37" s="1"/>
  <c r="L102" i="37"/>
  <c r="M102" i="37" s="1"/>
  <c r="L101" i="37"/>
  <c r="M101" i="37" s="1"/>
  <c r="L100" i="37"/>
  <c r="M100" i="37" s="1"/>
  <c r="L99" i="37"/>
  <c r="E99" i="37"/>
  <c r="M99" i="37" s="1"/>
  <c r="L98" i="37"/>
  <c r="E98" i="37"/>
  <c r="M98" i="37" s="1"/>
  <c r="L97" i="37"/>
  <c r="E97" i="37"/>
  <c r="M97" i="37" s="1"/>
  <c r="L96" i="37"/>
  <c r="E96" i="37"/>
  <c r="M96" i="37" s="1"/>
  <c r="L95" i="37"/>
  <c r="E95" i="37"/>
  <c r="M95" i="37" s="1"/>
  <c r="L94" i="37"/>
  <c r="E94" i="37"/>
  <c r="M94" i="37" s="1"/>
  <c r="L93" i="37"/>
  <c r="E93" i="37"/>
  <c r="M93" i="37" s="1"/>
  <c r="L92" i="37"/>
  <c r="E92" i="37"/>
  <c r="M92" i="37" s="1"/>
  <c r="L91" i="37"/>
  <c r="E91" i="37"/>
  <c r="M91" i="37" s="1"/>
  <c r="L90" i="37"/>
  <c r="E90" i="37"/>
  <c r="M90" i="37" s="1"/>
  <c r="L89" i="37"/>
  <c r="M89" i="37" s="1"/>
  <c r="L88" i="37"/>
  <c r="E88" i="37"/>
  <c r="M88" i="37" s="1"/>
  <c r="M87" i="37"/>
  <c r="L87" i="37"/>
  <c r="E87" i="37"/>
  <c r="L86" i="37"/>
  <c r="E86" i="37"/>
  <c r="M86" i="37" s="1"/>
  <c r="L85" i="37"/>
  <c r="E85" i="37"/>
  <c r="M85" i="37" s="1"/>
  <c r="L84" i="37"/>
  <c r="E84" i="37"/>
  <c r="M84" i="37" s="1"/>
  <c r="M83" i="37"/>
  <c r="L83" i="37"/>
  <c r="E83" i="37"/>
  <c r="L82" i="37"/>
  <c r="E82" i="37"/>
  <c r="M82" i="37" s="1"/>
  <c r="L81" i="37"/>
  <c r="E81" i="37"/>
  <c r="M81" i="37" s="1"/>
  <c r="L80" i="37"/>
  <c r="E80" i="37"/>
  <c r="M80" i="37" s="1"/>
  <c r="M79" i="37"/>
  <c r="L79" i="37"/>
  <c r="E79" i="37"/>
  <c r="L78" i="37"/>
  <c r="E78" i="37"/>
  <c r="M78" i="37" s="1"/>
  <c r="L77" i="37"/>
  <c r="E77" i="37"/>
  <c r="M77" i="37" s="1"/>
  <c r="L76" i="37"/>
  <c r="E76" i="37"/>
  <c r="M76" i="37" s="1"/>
  <c r="M75" i="37"/>
  <c r="L75" i="37"/>
  <c r="E75" i="37"/>
  <c r="L74" i="37"/>
  <c r="E74" i="37"/>
  <c r="M74" i="37" s="1"/>
  <c r="L73" i="37"/>
  <c r="E73" i="37"/>
  <c r="M73" i="37" s="1"/>
  <c r="L72" i="37"/>
  <c r="E72" i="37"/>
  <c r="M72" i="37" s="1"/>
  <c r="M71" i="37"/>
  <c r="L71" i="37"/>
  <c r="E71" i="37"/>
  <c r="L70" i="37"/>
  <c r="E70" i="37"/>
  <c r="M70" i="37" s="1"/>
  <c r="L69" i="37"/>
  <c r="E69" i="37"/>
  <c r="M69" i="37" s="1"/>
  <c r="L68" i="37"/>
  <c r="E68" i="37"/>
  <c r="M68" i="37" s="1"/>
  <c r="M67" i="37"/>
  <c r="L67" i="37"/>
  <c r="E67" i="37"/>
  <c r="L66" i="37"/>
  <c r="E66" i="37"/>
  <c r="M66" i="37" s="1"/>
  <c r="L65" i="37"/>
  <c r="E65" i="37"/>
  <c r="M65" i="37" s="1"/>
  <c r="L64" i="37"/>
  <c r="E64" i="37"/>
  <c r="M64" i="37" s="1"/>
  <c r="M63" i="37"/>
  <c r="L63" i="37"/>
  <c r="E63" i="37"/>
  <c r="L62" i="37"/>
  <c r="E62" i="37"/>
  <c r="M62" i="37" s="1"/>
  <c r="L61" i="37"/>
  <c r="E61" i="37"/>
  <c r="M61" i="37" s="1"/>
  <c r="L60" i="37"/>
  <c r="E60" i="37"/>
  <c r="M60" i="37" s="1"/>
  <c r="M59" i="37"/>
  <c r="L59" i="37"/>
  <c r="E59" i="37"/>
  <c r="L58" i="37"/>
  <c r="E58" i="37"/>
  <c r="M58" i="37" s="1"/>
  <c r="L57" i="37"/>
  <c r="E57" i="37"/>
  <c r="M57" i="37" s="1"/>
  <c r="L56" i="37"/>
  <c r="E56" i="37"/>
  <c r="M56" i="37" s="1"/>
  <c r="M55" i="37"/>
  <c r="L55" i="37"/>
  <c r="E55" i="37"/>
  <c r="L54" i="37"/>
  <c r="E54" i="37"/>
  <c r="M54" i="37" s="1"/>
  <c r="L53" i="37"/>
  <c r="E53" i="37"/>
  <c r="M53" i="37" s="1"/>
  <c r="L52" i="37"/>
  <c r="E52" i="37"/>
  <c r="M52" i="37" s="1"/>
  <c r="M51" i="37"/>
  <c r="L51" i="37"/>
  <c r="E51" i="37"/>
  <c r="L50" i="37"/>
  <c r="E50" i="37"/>
  <c r="M50" i="37" s="1"/>
  <c r="L49" i="37"/>
  <c r="E49" i="37"/>
  <c r="M49" i="37" s="1"/>
  <c r="L48" i="37"/>
  <c r="E48" i="37"/>
  <c r="M48" i="37" s="1"/>
  <c r="M47" i="37"/>
  <c r="L47" i="37"/>
  <c r="E47" i="37"/>
  <c r="L46" i="37"/>
  <c r="E46" i="37"/>
  <c r="M46" i="37" s="1"/>
  <c r="L45" i="37"/>
  <c r="M45" i="37" s="1"/>
  <c r="L44" i="37"/>
  <c r="E44" i="37"/>
  <c r="M44" i="37" s="1"/>
  <c r="L43" i="37"/>
  <c r="M43" i="37" s="1"/>
  <c r="L42" i="37"/>
  <c r="E42" i="37"/>
  <c r="M42" i="37" s="1"/>
  <c r="L41" i="37"/>
  <c r="E41" i="37"/>
  <c r="M41" i="37" s="1"/>
  <c r="L40" i="37"/>
  <c r="E40" i="37"/>
  <c r="M40" i="37" s="1"/>
  <c r="L39" i="37"/>
  <c r="E39" i="37"/>
  <c r="M39" i="37" s="1"/>
  <c r="L38" i="37"/>
  <c r="E38" i="37"/>
  <c r="M38" i="37" s="1"/>
  <c r="L37" i="37"/>
  <c r="E37" i="37"/>
  <c r="M37" i="37" s="1"/>
  <c r="L36" i="37"/>
  <c r="M36" i="37" s="1"/>
  <c r="L35" i="37"/>
  <c r="E35" i="37"/>
  <c r="M35" i="37" s="1"/>
  <c r="M34" i="37"/>
  <c r="L34" i="37"/>
  <c r="E34" i="37"/>
  <c r="L33" i="37"/>
  <c r="E33" i="37"/>
  <c r="M33" i="37" s="1"/>
  <c r="L32" i="37"/>
  <c r="E32" i="37"/>
  <c r="M32" i="37" s="1"/>
  <c r="L31" i="37"/>
  <c r="E31" i="37"/>
  <c r="M31" i="37" s="1"/>
  <c r="M30" i="37"/>
  <c r="L30" i="37"/>
  <c r="E30" i="37"/>
  <c r="L29" i="37"/>
  <c r="E29" i="37"/>
  <c r="M29" i="37" s="1"/>
  <c r="L28" i="37"/>
  <c r="E28" i="37"/>
  <c r="M28" i="37" s="1"/>
  <c r="L27" i="37"/>
  <c r="E27" i="37"/>
  <c r="M27" i="37" s="1"/>
  <c r="M26" i="37"/>
  <c r="L26" i="37"/>
  <c r="E26" i="37"/>
  <c r="L25" i="37"/>
  <c r="E25" i="37"/>
  <c r="M25" i="37" s="1"/>
  <c r="L24" i="37"/>
  <c r="E24" i="37"/>
  <c r="M24" i="37" s="1"/>
  <c r="L23" i="37"/>
  <c r="E23" i="37"/>
  <c r="M23" i="37" s="1"/>
  <c r="M22" i="37"/>
  <c r="L22" i="37"/>
  <c r="E22" i="37"/>
  <c r="L21" i="37"/>
  <c r="E21" i="37"/>
  <c r="M21" i="37" s="1"/>
  <c r="L20" i="37"/>
  <c r="E20" i="37"/>
  <c r="M20" i="37" s="1"/>
  <c r="L19" i="37"/>
  <c r="E19" i="37"/>
  <c r="M19" i="37" s="1"/>
  <c r="M18" i="37"/>
  <c r="L18" i="37"/>
  <c r="E18" i="37"/>
  <c r="L17" i="37"/>
  <c r="E17" i="37"/>
  <c r="M17" i="37" s="1"/>
  <c r="L16" i="37"/>
  <c r="E16" i="37"/>
  <c r="M16" i="37" s="1"/>
  <c r="L15" i="37"/>
  <c r="E15" i="37"/>
  <c r="M15" i="37" s="1"/>
  <c r="M14" i="37"/>
  <c r="L14" i="37"/>
  <c r="E14" i="37"/>
  <c r="L13" i="37"/>
  <c r="E13" i="37"/>
  <c r="M13" i="37" s="1"/>
  <c r="L12" i="37"/>
  <c r="E12" i="37"/>
  <c r="M12" i="37" s="1"/>
  <c r="L11" i="37"/>
  <c r="E11" i="37"/>
  <c r="M11" i="37" s="1"/>
  <c r="M10" i="37"/>
  <c r="L10" i="37"/>
  <c r="E10" i="37"/>
  <c r="L9" i="37"/>
  <c r="E9" i="37"/>
  <c r="M9" i="37" s="1"/>
  <c r="L8" i="37"/>
  <c r="L138" i="37" s="1"/>
  <c r="E8" i="37"/>
  <c r="E138" i="37" s="1"/>
  <c r="N7" i="38" l="1"/>
  <c r="N93" i="38" s="1"/>
  <c r="M8" i="37"/>
  <c r="M138" i="37" s="1"/>
  <c r="L111" i="35" l="1"/>
  <c r="K111" i="35"/>
  <c r="J111" i="35"/>
  <c r="I111" i="35"/>
  <c r="H111" i="35"/>
  <c r="G111" i="35"/>
  <c r="F111" i="35"/>
  <c r="M110" i="35"/>
  <c r="N110" i="35" s="1"/>
  <c r="M109" i="35"/>
  <c r="N109" i="35" s="1"/>
  <c r="M108" i="35"/>
  <c r="N108" i="35" s="1"/>
  <c r="M107" i="35"/>
  <c r="N107" i="35" s="1"/>
  <c r="M106" i="35"/>
  <c r="N106" i="35" s="1"/>
  <c r="M105" i="35"/>
  <c r="N105" i="35" s="1"/>
  <c r="M104" i="35"/>
  <c r="N104" i="35" s="1"/>
  <c r="M103" i="35"/>
  <c r="N103" i="35" s="1"/>
  <c r="M102" i="35"/>
  <c r="N102" i="35" s="1"/>
  <c r="M101" i="35"/>
  <c r="N101" i="35" s="1"/>
  <c r="M100" i="35"/>
  <c r="N100" i="35" s="1"/>
  <c r="M99" i="35"/>
  <c r="N99" i="35" s="1"/>
  <c r="M98" i="35"/>
  <c r="N98" i="35" s="1"/>
  <c r="M97" i="35"/>
  <c r="N97" i="35" s="1"/>
  <c r="M96" i="35"/>
  <c r="N96" i="35" s="1"/>
  <c r="M95" i="35"/>
  <c r="N95" i="35" s="1"/>
  <c r="M94" i="35"/>
  <c r="N94" i="35" s="1"/>
  <c r="M93" i="35"/>
  <c r="N93" i="35" s="1"/>
  <c r="M92" i="35"/>
  <c r="N92" i="35" s="1"/>
  <c r="M91" i="35"/>
  <c r="N91" i="35" s="1"/>
  <c r="M90" i="35"/>
  <c r="N90" i="35" s="1"/>
  <c r="M89" i="35"/>
  <c r="N89" i="35" s="1"/>
  <c r="M88" i="35"/>
  <c r="N88" i="35" s="1"/>
  <c r="M87" i="35"/>
  <c r="N87" i="35" s="1"/>
  <c r="M86" i="35"/>
  <c r="N86" i="35" s="1"/>
  <c r="M85" i="35"/>
  <c r="N85" i="35" s="1"/>
  <c r="M84" i="35"/>
  <c r="N84" i="35" s="1"/>
  <c r="M83" i="35"/>
  <c r="N83" i="35" s="1"/>
  <c r="M82" i="35"/>
  <c r="N82" i="35" s="1"/>
  <c r="M81" i="35"/>
  <c r="N81" i="35" s="1"/>
  <c r="M80" i="35"/>
  <c r="N80" i="35" s="1"/>
  <c r="N79" i="35"/>
  <c r="M79" i="35"/>
  <c r="M78" i="35"/>
  <c r="N78" i="35" s="1"/>
  <c r="N77" i="35"/>
  <c r="M76" i="35"/>
  <c r="N76" i="35" s="1"/>
  <c r="M75" i="35"/>
  <c r="N75" i="35" s="1"/>
  <c r="M74" i="35"/>
  <c r="N74" i="35" s="1"/>
  <c r="M73" i="35"/>
  <c r="N73" i="35" s="1"/>
  <c r="M72" i="35"/>
  <c r="N72" i="35" s="1"/>
  <c r="M71" i="35"/>
  <c r="N71" i="35" s="1"/>
  <c r="M70" i="35"/>
  <c r="N70" i="35" s="1"/>
  <c r="M69" i="35"/>
  <c r="N69" i="35" s="1"/>
  <c r="M68" i="35"/>
  <c r="N68" i="35" s="1"/>
  <c r="M67" i="35"/>
  <c r="N67" i="35" s="1"/>
  <c r="M66" i="35"/>
  <c r="N66" i="35" s="1"/>
  <c r="N65" i="35"/>
  <c r="M64" i="35"/>
  <c r="N64" i="35" s="1"/>
  <c r="M63" i="35"/>
  <c r="N63" i="35" s="1"/>
  <c r="M62" i="35"/>
  <c r="N62" i="35" s="1"/>
  <c r="M61" i="35"/>
  <c r="N61" i="35" s="1"/>
  <c r="M60" i="35"/>
  <c r="N60" i="35" s="1"/>
  <c r="M59" i="35"/>
  <c r="N59" i="35" s="1"/>
  <c r="M58" i="35"/>
  <c r="N58" i="35" s="1"/>
  <c r="M57" i="35"/>
  <c r="N57" i="35" s="1"/>
  <c r="M56" i="35"/>
  <c r="N56" i="35" s="1"/>
  <c r="M55" i="35"/>
  <c r="N55" i="35" s="1"/>
  <c r="M54" i="35"/>
  <c r="N54" i="35" s="1"/>
  <c r="M53" i="35"/>
  <c r="N53" i="35" s="1"/>
  <c r="M52" i="35"/>
  <c r="N52" i="35" s="1"/>
  <c r="M51" i="35"/>
  <c r="N51" i="35" s="1"/>
  <c r="M50" i="35"/>
  <c r="N50" i="35" s="1"/>
  <c r="M49" i="35"/>
  <c r="N49" i="35" s="1"/>
  <c r="N48" i="35"/>
  <c r="M48" i="35"/>
  <c r="M47" i="35"/>
  <c r="N47" i="35" s="1"/>
  <c r="M46" i="35"/>
  <c r="N46" i="35" s="1"/>
  <c r="M45" i="35"/>
  <c r="N45" i="35" s="1"/>
  <c r="M44" i="35"/>
  <c r="N44" i="35" s="1"/>
  <c r="M43" i="35"/>
  <c r="N43" i="35" s="1"/>
  <c r="M42" i="35"/>
  <c r="N42" i="35" s="1"/>
  <c r="M41" i="35"/>
  <c r="N41" i="35" s="1"/>
  <c r="M40" i="35"/>
  <c r="N40" i="35" s="1"/>
  <c r="M39" i="35"/>
  <c r="N39" i="35" s="1"/>
  <c r="M38" i="35"/>
  <c r="N38" i="35" s="1"/>
  <c r="M37" i="35"/>
  <c r="N37" i="35" s="1"/>
  <c r="N36" i="35"/>
  <c r="M36" i="35"/>
  <c r="M35" i="35"/>
  <c r="N35" i="35" s="1"/>
  <c r="M34" i="35"/>
  <c r="N34" i="35" s="1"/>
  <c r="M33" i="35"/>
  <c r="N33" i="35" s="1"/>
  <c r="M32" i="35"/>
  <c r="N32" i="35" s="1"/>
  <c r="M31" i="35"/>
  <c r="N31" i="35" s="1"/>
  <c r="M30" i="35"/>
  <c r="N30" i="35" s="1"/>
  <c r="M29" i="35"/>
  <c r="N29" i="35" s="1"/>
  <c r="N28" i="35"/>
  <c r="M28" i="35"/>
  <c r="M27" i="35"/>
  <c r="N27" i="35" s="1"/>
  <c r="M26" i="35"/>
  <c r="N26" i="35" s="1"/>
  <c r="M25" i="35"/>
  <c r="N25" i="35" s="1"/>
  <c r="N24" i="35"/>
  <c r="M24" i="35"/>
  <c r="M23" i="35"/>
  <c r="N23" i="35" s="1"/>
  <c r="M22" i="35"/>
  <c r="N22" i="35" s="1"/>
  <c r="M21" i="35"/>
  <c r="N21" i="35" s="1"/>
  <c r="M20" i="35"/>
  <c r="N20" i="35" s="1"/>
  <c r="M19" i="35"/>
  <c r="N19" i="35" s="1"/>
  <c r="M18" i="35"/>
  <c r="N18" i="35" s="1"/>
  <c r="M17" i="35"/>
  <c r="N17" i="35" s="1"/>
  <c r="M16" i="35"/>
  <c r="N16" i="35" s="1"/>
  <c r="M15" i="35"/>
  <c r="N15" i="35" s="1"/>
  <c r="M14" i="35"/>
  <c r="N14" i="35" s="1"/>
  <c r="M13" i="35"/>
  <c r="N13" i="35" s="1"/>
  <c r="M12" i="35"/>
  <c r="N12" i="35" s="1"/>
  <c r="M11" i="35"/>
  <c r="N11" i="35" s="1"/>
  <c r="M10" i="35"/>
  <c r="N10" i="35" s="1"/>
  <c r="M9" i="35"/>
  <c r="N9" i="35" s="1"/>
  <c r="M8" i="35"/>
  <c r="N8" i="35" s="1"/>
  <c r="M7" i="35"/>
  <c r="M111" i="35" l="1"/>
  <c r="N7" i="35"/>
  <c r="N111" i="35" s="1"/>
  <c r="L146" i="34" l="1"/>
  <c r="K146" i="34"/>
  <c r="J146" i="34"/>
  <c r="I146" i="34"/>
  <c r="H146" i="34"/>
  <c r="G146" i="34"/>
  <c r="F146" i="34"/>
  <c r="N145" i="34"/>
  <c r="M145" i="34"/>
  <c r="M144" i="34"/>
  <c r="N144" i="34" s="1"/>
  <c r="M143" i="34"/>
  <c r="N143" i="34" s="1"/>
  <c r="M142" i="34"/>
  <c r="N142" i="34" s="1"/>
  <c r="M141" i="34"/>
  <c r="N141" i="34" s="1"/>
  <c r="M140" i="34"/>
  <c r="N140" i="34" s="1"/>
  <c r="M139" i="34"/>
  <c r="N139" i="34" s="1"/>
  <c r="M138" i="34"/>
  <c r="N138" i="34" s="1"/>
  <c r="M137" i="34"/>
  <c r="N137" i="34" s="1"/>
  <c r="M136" i="34"/>
  <c r="N136" i="34" s="1"/>
  <c r="M135" i="34"/>
  <c r="N135" i="34" s="1"/>
  <c r="M134" i="34"/>
  <c r="N134" i="34" s="1"/>
  <c r="M133" i="34"/>
  <c r="N133" i="34" s="1"/>
  <c r="M132" i="34"/>
  <c r="N132" i="34" s="1"/>
  <c r="M131" i="34"/>
  <c r="N131" i="34" s="1"/>
  <c r="M130" i="34"/>
  <c r="N130" i="34" s="1"/>
  <c r="M129" i="34"/>
  <c r="N129" i="34" s="1"/>
  <c r="M128" i="34"/>
  <c r="N128" i="34" s="1"/>
  <c r="M127" i="34"/>
  <c r="N127" i="34" s="1"/>
  <c r="M126" i="34"/>
  <c r="N126" i="34" s="1"/>
  <c r="M125" i="34"/>
  <c r="N125" i="34" s="1"/>
  <c r="M124" i="34"/>
  <c r="N124" i="34" s="1"/>
  <c r="M123" i="34"/>
  <c r="N123" i="34" s="1"/>
  <c r="M122" i="34"/>
  <c r="N122" i="34" s="1"/>
  <c r="N121" i="34"/>
  <c r="M121" i="34"/>
  <c r="M120" i="34"/>
  <c r="N120" i="34" s="1"/>
  <c r="M119" i="34"/>
  <c r="N119" i="34" s="1"/>
  <c r="M118" i="34"/>
  <c r="N118" i="34" s="1"/>
  <c r="M117" i="34"/>
  <c r="N117" i="34" s="1"/>
  <c r="M116" i="34"/>
  <c r="N116" i="34" s="1"/>
  <c r="M115" i="34"/>
  <c r="N115" i="34" s="1"/>
  <c r="M114" i="34"/>
  <c r="N114" i="34" s="1"/>
  <c r="N113" i="34"/>
  <c r="M113" i="34"/>
  <c r="M112" i="34"/>
  <c r="N112" i="34" s="1"/>
  <c r="M111" i="34"/>
  <c r="N111" i="34" s="1"/>
  <c r="M110" i="34"/>
  <c r="N110" i="34" s="1"/>
  <c r="M109" i="34"/>
  <c r="N109" i="34" s="1"/>
  <c r="M108" i="34"/>
  <c r="N108" i="34" s="1"/>
  <c r="M107" i="34"/>
  <c r="N107" i="34" s="1"/>
  <c r="M106" i="34"/>
  <c r="N106" i="34" s="1"/>
  <c r="M105" i="34"/>
  <c r="N105" i="34" s="1"/>
  <c r="M104" i="34"/>
  <c r="N104" i="34" s="1"/>
  <c r="M103" i="34"/>
  <c r="N103" i="34" s="1"/>
  <c r="M102" i="34"/>
  <c r="N102" i="34" s="1"/>
  <c r="M101" i="34"/>
  <c r="N101" i="34" s="1"/>
  <c r="M100" i="34"/>
  <c r="N100" i="34" s="1"/>
  <c r="M99" i="34"/>
  <c r="N99" i="34" s="1"/>
  <c r="M98" i="34"/>
  <c r="N98" i="34" s="1"/>
  <c r="M97" i="34"/>
  <c r="N97" i="34" s="1"/>
  <c r="M96" i="34"/>
  <c r="N96" i="34" s="1"/>
  <c r="M95" i="34"/>
  <c r="N95" i="34" s="1"/>
  <c r="M94" i="34"/>
  <c r="N94" i="34" s="1"/>
  <c r="M93" i="34"/>
  <c r="N93" i="34" s="1"/>
  <c r="M92" i="34"/>
  <c r="N92" i="34" s="1"/>
  <c r="M91" i="34"/>
  <c r="N91" i="34" s="1"/>
  <c r="M90" i="34"/>
  <c r="N90" i="34" s="1"/>
  <c r="N89" i="34"/>
  <c r="M89" i="34"/>
  <c r="M88" i="34"/>
  <c r="N88" i="34" s="1"/>
  <c r="M87" i="34"/>
  <c r="N87" i="34" s="1"/>
  <c r="M86" i="34"/>
  <c r="N86" i="34" s="1"/>
  <c r="M85" i="34"/>
  <c r="N85" i="34" s="1"/>
  <c r="M84" i="34"/>
  <c r="N84" i="34" s="1"/>
  <c r="M83" i="34"/>
  <c r="N83" i="34" s="1"/>
  <c r="M82" i="34"/>
  <c r="N82" i="34" s="1"/>
  <c r="N81" i="34"/>
  <c r="M81" i="34"/>
  <c r="M80" i="34"/>
  <c r="N80" i="34" s="1"/>
  <c r="M79" i="34"/>
  <c r="N79" i="34" s="1"/>
  <c r="M78" i="34"/>
  <c r="N78" i="34" s="1"/>
  <c r="M77" i="34"/>
  <c r="N77" i="34" s="1"/>
  <c r="M76" i="34"/>
  <c r="N76" i="34" s="1"/>
  <c r="M75" i="34"/>
  <c r="N75" i="34" s="1"/>
  <c r="M74" i="34"/>
  <c r="N74" i="34" s="1"/>
  <c r="M73" i="34"/>
  <c r="N73" i="34" s="1"/>
  <c r="M72" i="34"/>
  <c r="N72" i="34" s="1"/>
  <c r="M71" i="34"/>
  <c r="N71" i="34" s="1"/>
  <c r="M70" i="34"/>
  <c r="N70" i="34" s="1"/>
  <c r="N69" i="34"/>
  <c r="M69" i="34"/>
  <c r="M68" i="34"/>
  <c r="N68" i="34" s="1"/>
  <c r="M67" i="34"/>
  <c r="N67" i="34" s="1"/>
  <c r="M66" i="34"/>
  <c r="N66" i="34" s="1"/>
  <c r="M65" i="34"/>
  <c r="N65" i="34" s="1"/>
  <c r="M64" i="34"/>
  <c r="N64" i="34" s="1"/>
  <c r="M63" i="34"/>
  <c r="N63" i="34" s="1"/>
  <c r="M62" i="34"/>
  <c r="N62" i="34" s="1"/>
  <c r="M61" i="34"/>
  <c r="N61" i="34" s="1"/>
  <c r="M60" i="34"/>
  <c r="N60" i="34" s="1"/>
  <c r="M59" i="34"/>
  <c r="N59" i="34" s="1"/>
  <c r="M58" i="34"/>
  <c r="N58" i="34" s="1"/>
  <c r="N57" i="34"/>
  <c r="M57" i="34"/>
  <c r="M56" i="34"/>
  <c r="N56" i="34" s="1"/>
  <c r="M55" i="34"/>
  <c r="N55" i="34" s="1"/>
  <c r="M54" i="34"/>
  <c r="N54" i="34" s="1"/>
  <c r="M53" i="34"/>
  <c r="N53" i="34" s="1"/>
  <c r="M52" i="34"/>
  <c r="N52" i="34" s="1"/>
  <c r="M51" i="34"/>
  <c r="N51" i="34" s="1"/>
  <c r="N50" i="34"/>
  <c r="N49" i="34"/>
  <c r="M49" i="34"/>
  <c r="M48" i="34"/>
  <c r="N48" i="34" s="1"/>
  <c r="M47" i="34"/>
  <c r="N47" i="34" s="1"/>
  <c r="M46" i="34"/>
  <c r="N46" i="34" s="1"/>
  <c r="N45" i="34"/>
  <c r="M45" i="34"/>
  <c r="M44" i="34"/>
  <c r="N44" i="34" s="1"/>
  <c r="M43" i="34"/>
  <c r="N43" i="34" s="1"/>
  <c r="M42" i="34"/>
  <c r="N42" i="34" s="1"/>
  <c r="M41" i="34"/>
  <c r="N41" i="34" s="1"/>
  <c r="M40" i="34"/>
  <c r="N40" i="34" s="1"/>
  <c r="M39" i="34"/>
  <c r="N39" i="34" s="1"/>
  <c r="M38" i="34"/>
  <c r="N38" i="34" s="1"/>
  <c r="M37" i="34"/>
  <c r="N37" i="34" s="1"/>
  <c r="M36" i="34"/>
  <c r="N36" i="34" s="1"/>
  <c r="M35" i="34"/>
  <c r="N35" i="34" s="1"/>
  <c r="M34" i="34"/>
  <c r="N34" i="34" s="1"/>
  <c r="M33" i="34"/>
  <c r="N33" i="34" s="1"/>
  <c r="M32" i="34"/>
  <c r="N32" i="34" s="1"/>
  <c r="M31" i="34"/>
  <c r="N31" i="34" s="1"/>
  <c r="M30" i="34"/>
  <c r="N30" i="34" s="1"/>
  <c r="M29" i="34"/>
  <c r="N29" i="34" s="1"/>
  <c r="M28" i="34"/>
  <c r="N28" i="34" s="1"/>
  <c r="M27" i="34"/>
  <c r="N27" i="34" s="1"/>
  <c r="M26" i="34"/>
  <c r="N26" i="34" s="1"/>
  <c r="M25" i="34"/>
  <c r="N25" i="34" s="1"/>
  <c r="M24" i="34"/>
  <c r="N24" i="34" s="1"/>
  <c r="M23" i="34"/>
  <c r="N23" i="34" s="1"/>
  <c r="M22" i="34"/>
  <c r="N22" i="34" s="1"/>
  <c r="M21" i="34"/>
  <c r="N21" i="34" s="1"/>
  <c r="M20" i="34"/>
  <c r="N20" i="34" s="1"/>
  <c r="M19" i="34"/>
  <c r="N19" i="34" s="1"/>
  <c r="M18" i="34"/>
  <c r="N18" i="34" s="1"/>
  <c r="N17" i="34"/>
  <c r="M17" i="34"/>
  <c r="M16" i="34"/>
  <c r="N16" i="34" s="1"/>
  <c r="M15" i="34"/>
  <c r="N15" i="34" s="1"/>
  <c r="M14" i="34"/>
  <c r="N14" i="34" s="1"/>
  <c r="M13" i="34"/>
  <c r="N13" i="34" s="1"/>
  <c r="M12" i="34"/>
  <c r="N12" i="34" s="1"/>
  <c r="M11" i="34"/>
  <c r="N11" i="34" s="1"/>
  <c r="M10" i="34"/>
  <c r="N10" i="34" s="1"/>
  <c r="N9" i="34"/>
  <c r="M9" i="34"/>
  <c r="M8" i="34"/>
  <c r="N8" i="34" s="1"/>
  <c r="M7" i="34"/>
  <c r="M146" i="34" l="1"/>
  <c r="N7" i="34"/>
  <c r="N146" i="34" s="1"/>
  <c r="K122" i="33" l="1"/>
  <c r="J122" i="33"/>
  <c r="I122" i="33"/>
  <c r="H122" i="33"/>
  <c r="E122" i="33"/>
  <c r="L121" i="33"/>
  <c r="M121" i="33" s="1"/>
  <c r="L120" i="33"/>
  <c r="M120" i="33" s="1"/>
  <c r="L119" i="33"/>
  <c r="M119" i="33" s="1"/>
  <c r="L118" i="33"/>
  <c r="M118" i="33" s="1"/>
  <c r="L117" i="33"/>
  <c r="M117" i="33" s="1"/>
  <c r="L116" i="33"/>
  <c r="M116" i="33" s="1"/>
  <c r="L115" i="33"/>
  <c r="M115" i="33" s="1"/>
  <c r="L114" i="33"/>
  <c r="M114" i="33" s="1"/>
  <c r="L113" i="33"/>
  <c r="M113" i="33" s="1"/>
  <c r="L112" i="33"/>
  <c r="M112" i="33" s="1"/>
  <c r="L111" i="33"/>
  <c r="M111" i="33" s="1"/>
  <c r="L110" i="33"/>
  <c r="M110" i="33" s="1"/>
  <c r="L109" i="33"/>
  <c r="M109" i="33" s="1"/>
  <c r="L108" i="33"/>
  <c r="M108" i="33" s="1"/>
  <c r="L107" i="33"/>
  <c r="M107" i="33" s="1"/>
  <c r="L106" i="33"/>
  <c r="M106" i="33" s="1"/>
  <c r="L105" i="33"/>
  <c r="M105" i="33" s="1"/>
  <c r="L104" i="33"/>
  <c r="M104" i="33" s="1"/>
  <c r="M103" i="33"/>
  <c r="M102" i="33"/>
  <c r="M101" i="33"/>
  <c r="M100" i="33"/>
  <c r="M99" i="33"/>
  <c r="M98" i="33"/>
  <c r="M97" i="33"/>
  <c r="M96" i="33"/>
  <c r="M95" i="33"/>
  <c r="M94" i="33"/>
  <c r="M93" i="33"/>
  <c r="M92" i="33"/>
  <c r="M91" i="33"/>
  <c r="M90" i="33"/>
  <c r="M89" i="33"/>
  <c r="M88" i="33"/>
  <c r="M87" i="33"/>
  <c r="M86" i="33"/>
  <c r="M85" i="33"/>
  <c r="M84" i="33"/>
  <c r="M83" i="33"/>
  <c r="M82" i="33"/>
  <c r="M81" i="33"/>
  <c r="M80" i="33"/>
  <c r="M79" i="33"/>
  <c r="M78" i="33"/>
  <c r="M77" i="33"/>
  <c r="M76" i="33"/>
  <c r="M75" i="33"/>
  <c r="M74" i="33"/>
  <c r="M73" i="33"/>
  <c r="M72" i="33"/>
  <c r="M71" i="33"/>
  <c r="M70" i="33"/>
  <c r="M69" i="33"/>
  <c r="M68" i="33"/>
  <c r="M67" i="33"/>
  <c r="M66" i="33"/>
  <c r="M65" i="33"/>
  <c r="M64" i="33"/>
  <c r="M63" i="33"/>
  <c r="M62" i="33"/>
  <c r="M61" i="33"/>
  <c r="M60" i="33"/>
  <c r="M59" i="33"/>
  <c r="M58" i="33"/>
  <c r="M57" i="33"/>
  <c r="M56" i="33"/>
  <c r="M55" i="33"/>
  <c r="M54" i="33"/>
  <c r="M53" i="33"/>
  <c r="M52" i="33"/>
  <c r="M51" i="33"/>
  <c r="M50" i="33"/>
  <c r="M49" i="33"/>
  <c r="M48" i="33"/>
  <c r="M47" i="33"/>
  <c r="M46" i="33"/>
  <c r="M45" i="33"/>
  <c r="M44" i="33"/>
  <c r="M43" i="33"/>
  <c r="M42" i="33"/>
  <c r="M41" i="33"/>
  <c r="M40" i="33"/>
  <c r="M39" i="33"/>
  <c r="M38" i="33"/>
  <c r="M37" i="33"/>
  <c r="M36" i="33"/>
  <c r="M35" i="33"/>
  <c r="M34" i="33"/>
  <c r="M33" i="33"/>
  <c r="M32" i="33"/>
  <c r="M31" i="33"/>
  <c r="M30" i="33"/>
  <c r="M29" i="33"/>
  <c r="M28" i="33"/>
  <c r="M27" i="33"/>
  <c r="M26" i="33"/>
  <c r="M25" i="33"/>
  <c r="M24" i="33"/>
  <c r="M23" i="33"/>
  <c r="M22" i="33"/>
  <c r="M21" i="33"/>
  <c r="M20" i="33"/>
  <c r="M19" i="33"/>
  <c r="M18" i="33"/>
  <c r="M17" i="33"/>
  <c r="M16" i="33"/>
  <c r="M15" i="33"/>
  <c r="M14" i="33"/>
  <c r="L13" i="33"/>
  <c r="M13" i="33" s="1"/>
  <c r="L12" i="33"/>
  <c r="M12" i="33" s="1"/>
  <c r="L11" i="33"/>
  <c r="M11" i="33" s="1"/>
  <c r="L10" i="33"/>
  <c r="M10" i="33" s="1"/>
  <c r="L9" i="33"/>
  <c r="M9" i="33" s="1"/>
  <c r="L8" i="33"/>
  <c r="M8" i="33" s="1"/>
  <c r="M7" i="33"/>
  <c r="M122" i="33" s="1"/>
  <c r="K196" i="32" l="1"/>
  <c r="F196" i="32"/>
  <c r="M195" i="32"/>
  <c r="M194" i="32"/>
  <c r="M193" i="32"/>
  <c r="M192" i="32"/>
  <c r="M191" i="32"/>
  <c r="M190" i="32"/>
  <c r="M189" i="32"/>
  <c r="M188" i="32"/>
  <c r="M187" i="32"/>
  <c r="M186" i="32"/>
  <c r="M185" i="32"/>
  <c r="M184" i="32"/>
  <c r="M183" i="32"/>
  <c r="M182" i="32"/>
  <c r="M181" i="32"/>
  <c r="M176" i="32"/>
  <c r="M172" i="32"/>
  <c r="M153" i="32"/>
  <c r="M152" i="32"/>
  <c r="M151" i="32"/>
  <c r="M150" i="32"/>
  <c r="M149" i="32"/>
  <c r="M148" i="32"/>
  <c r="M147" i="32"/>
  <c r="M146" i="32"/>
  <c r="M145" i="32"/>
  <c r="M144" i="32"/>
  <c r="M143" i="32"/>
  <c r="M129" i="32"/>
  <c r="M128" i="32"/>
  <c r="M122" i="32"/>
  <c r="M119" i="32"/>
  <c r="M106" i="32"/>
  <c r="M99" i="32"/>
  <c r="M98" i="32"/>
  <c r="M97" i="32"/>
  <c r="M96" i="32"/>
  <c r="M95" i="32"/>
  <c r="M94" i="32"/>
  <c r="M93" i="32"/>
  <c r="M92" i="32"/>
  <c r="M91" i="32"/>
  <c r="M90" i="32"/>
  <c r="M89" i="32"/>
  <c r="M88" i="32"/>
  <c r="M87" i="32"/>
  <c r="M86" i="32"/>
  <c r="M85" i="32"/>
  <c r="M84" i="32"/>
  <c r="L83" i="32"/>
  <c r="E83" i="32"/>
  <c r="L82" i="32"/>
  <c r="E82" i="32"/>
  <c r="L81" i="32"/>
  <c r="E81" i="32"/>
  <c r="L80" i="32"/>
  <c r="E80" i="32"/>
  <c r="L79" i="32"/>
  <c r="E79" i="32"/>
  <c r="L78" i="32"/>
  <c r="E78" i="32"/>
  <c r="L77" i="32"/>
  <c r="E77" i="32"/>
  <c r="M77" i="32" s="1"/>
  <c r="L76" i="32"/>
  <c r="E76" i="32"/>
  <c r="L75" i="32"/>
  <c r="E75" i="32"/>
  <c r="L74" i="32"/>
  <c r="E74" i="32"/>
  <c r="M74" i="32" s="1"/>
  <c r="L73" i="32"/>
  <c r="M73" i="32" s="1"/>
  <c r="L72" i="32"/>
  <c r="E72" i="32"/>
  <c r="M72" i="32" s="1"/>
  <c r="L71" i="32"/>
  <c r="E71" i="32"/>
  <c r="L70" i="32"/>
  <c r="E70" i="32"/>
  <c r="L69" i="32"/>
  <c r="E69" i="32"/>
  <c r="L68" i="32"/>
  <c r="E68" i="32"/>
  <c r="L67" i="32"/>
  <c r="E67" i="32"/>
  <c r="L66" i="32"/>
  <c r="E66" i="32"/>
  <c r="M66" i="32" s="1"/>
  <c r="L65" i="32"/>
  <c r="E65" i="32"/>
  <c r="L64" i="32"/>
  <c r="E64" i="32"/>
  <c r="L63" i="32"/>
  <c r="E63" i="32"/>
  <c r="L62" i="32"/>
  <c r="E62" i="32"/>
  <c r="L61" i="32"/>
  <c r="E61" i="32"/>
  <c r="L60" i="32"/>
  <c r="E60" i="32"/>
  <c r="L59" i="32"/>
  <c r="E59" i="32"/>
  <c r="L58" i="32"/>
  <c r="E58" i="32"/>
  <c r="L57" i="32"/>
  <c r="E57" i="32"/>
  <c r="L56" i="32"/>
  <c r="E56" i="32"/>
  <c r="L55" i="32"/>
  <c r="E55" i="32"/>
  <c r="L54" i="32"/>
  <c r="E54" i="32"/>
  <c r="L53" i="32"/>
  <c r="E53" i="32"/>
  <c r="L52" i="32"/>
  <c r="E52" i="32"/>
  <c r="L51" i="32"/>
  <c r="E51" i="32"/>
  <c r="L50" i="32"/>
  <c r="E50" i="32"/>
  <c r="M50" i="32" s="1"/>
  <c r="L49" i="32"/>
  <c r="E49" i="32"/>
  <c r="L48" i="32"/>
  <c r="E48" i="32"/>
  <c r="L47" i="32"/>
  <c r="E47" i="32"/>
  <c r="M47" i="32" s="1"/>
  <c r="L46" i="32"/>
  <c r="M46" i="32" s="1"/>
  <c r="L45" i="32"/>
  <c r="E45" i="32"/>
  <c r="M45" i="32" s="1"/>
  <c r="L44" i="32"/>
  <c r="E44" i="32"/>
  <c r="L43" i="32"/>
  <c r="E43" i="32"/>
  <c r="L42" i="32"/>
  <c r="E42" i="32"/>
  <c r="L41" i="32"/>
  <c r="E41" i="32"/>
  <c r="L40" i="32"/>
  <c r="E40" i="32"/>
  <c r="L39" i="32"/>
  <c r="E39" i="32"/>
  <c r="M39" i="32" s="1"/>
  <c r="L38" i="32"/>
  <c r="E38" i="32"/>
  <c r="L37" i="32"/>
  <c r="E37" i="32"/>
  <c r="L36" i="32"/>
  <c r="E36" i="32"/>
  <c r="L35" i="32"/>
  <c r="E35" i="32"/>
  <c r="L34" i="32"/>
  <c r="E34" i="32"/>
  <c r="L33" i="32"/>
  <c r="E33" i="32"/>
  <c r="L32" i="32"/>
  <c r="E32" i="32"/>
  <c r="L31" i="32"/>
  <c r="E31" i="32"/>
  <c r="L30" i="32"/>
  <c r="M30" i="32" s="1"/>
  <c r="E30" i="32"/>
  <c r="L29" i="32"/>
  <c r="E29" i="32"/>
  <c r="L28" i="32"/>
  <c r="E28" i="32"/>
  <c r="L27" i="32"/>
  <c r="E27" i="32"/>
  <c r="L26" i="32"/>
  <c r="E26" i="32"/>
  <c r="L25" i="32"/>
  <c r="E25" i="32"/>
  <c r="L24" i="32"/>
  <c r="E24" i="32"/>
  <c r="M23" i="32"/>
  <c r="L23" i="32"/>
  <c r="E23" i="32"/>
  <c r="L22" i="32"/>
  <c r="E22" i="32"/>
  <c r="L21" i="32"/>
  <c r="E21" i="32"/>
  <c r="L20" i="32"/>
  <c r="E20" i="32"/>
  <c r="L19" i="32"/>
  <c r="E19" i="32"/>
  <c r="L18" i="32"/>
  <c r="E18" i="32"/>
  <c r="L17" i="32"/>
  <c r="E17" i="32"/>
  <c r="L16" i="32"/>
  <c r="E16" i="32"/>
  <c r="L15" i="32"/>
  <c r="E15" i="32"/>
  <c r="L14" i="32"/>
  <c r="E14" i="32"/>
  <c r="L13" i="32"/>
  <c r="E13" i="32"/>
  <c r="L12" i="32"/>
  <c r="E12" i="32"/>
  <c r="M12" i="32" s="1"/>
  <c r="L11" i="32"/>
  <c r="E11" i="32"/>
  <c r="L10" i="32"/>
  <c r="E10" i="32"/>
  <c r="M10" i="32" s="1"/>
  <c r="L9" i="32"/>
  <c r="E9" i="32"/>
  <c r="L7" i="32"/>
  <c r="M15" i="32" l="1"/>
  <c r="M27" i="32"/>
  <c r="M57" i="32"/>
  <c r="M40" i="32"/>
  <c r="M81" i="32"/>
  <c r="M17" i="32"/>
  <c r="M13" i="32"/>
  <c r="M19" i="32"/>
  <c r="M54" i="32"/>
  <c r="M20" i="32"/>
  <c r="M61" i="32"/>
  <c r="M18" i="32"/>
  <c r="M24" i="32"/>
  <c r="M36" i="32"/>
  <c r="M43" i="32"/>
  <c r="M51" i="32"/>
  <c r="M63" i="32"/>
  <c r="M70" i="32"/>
  <c r="M78" i="32"/>
  <c r="M80" i="32"/>
  <c r="M34" i="32"/>
  <c r="M67" i="32"/>
  <c r="M11" i="32"/>
  <c r="M29" i="32"/>
  <c r="M31" i="32"/>
  <c r="M33" i="32"/>
  <c r="M35" i="32"/>
  <c r="M56" i="32"/>
  <c r="M58" i="32"/>
  <c r="M60" i="32"/>
  <c r="M62" i="32"/>
  <c r="M83" i="32"/>
  <c r="L196" i="32"/>
  <c r="M76" i="32"/>
  <c r="M7" i="32"/>
  <c r="M21" i="32"/>
  <c r="M26" i="32"/>
  <c r="M28" i="32"/>
  <c r="M37" i="32"/>
  <c r="M42" i="32"/>
  <c r="M44" i="32"/>
  <c r="M48" i="32"/>
  <c r="M53" i="32"/>
  <c r="M55" i="32"/>
  <c r="M64" i="32"/>
  <c r="M69" i="32"/>
  <c r="M71" i="32"/>
  <c r="M75" i="32"/>
  <c r="M82" i="32"/>
  <c r="M22" i="32"/>
  <c r="M38" i="32"/>
  <c r="M49" i="32"/>
  <c r="M65" i="32"/>
  <c r="M9" i="32"/>
  <c r="M14" i="32"/>
  <c r="M16" i="32"/>
  <c r="M25" i="32"/>
  <c r="M32" i="32"/>
  <c r="M41" i="32"/>
  <c r="M52" i="32"/>
  <c r="M59" i="32"/>
  <c r="M68" i="32"/>
  <c r="M79" i="32"/>
  <c r="E196" i="32"/>
  <c r="M196" i="32" l="1"/>
  <c r="K126" i="1" l="1"/>
  <c r="G126" i="1"/>
  <c r="H126" i="1"/>
  <c r="I126" i="1"/>
  <c r="J126" i="1"/>
  <c r="F126" i="1"/>
  <c r="L124" i="1"/>
  <c r="L125" i="1"/>
  <c r="E124" i="1"/>
  <c r="E125" i="1"/>
  <c r="M125" i="1" l="1"/>
  <c r="M124" i="1"/>
  <c r="L123" i="1"/>
  <c r="E123" i="1"/>
  <c r="L120" i="1"/>
  <c r="E120" i="1"/>
  <c r="L118" i="1"/>
  <c r="E118" i="1"/>
  <c r="L112" i="1"/>
  <c r="E112" i="1"/>
  <c r="M123" i="1" l="1"/>
  <c r="M120" i="1"/>
  <c r="M118" i="1"/>
  <c r="M112" i="1"/>
  <c r="L110" i="1" l="1"/>
  <c r="M110" i="1" s="1"/>
  <c r="L111" i="1"/>
  <c r="L113" i="1"/>
  <c r="L114" i="1"/>
  <c r="L115" i="1"/>
  <c r="L116" i="1"/>
  <c r="L117" i="1"/>
  <c r="L119" i="1"/>
  <c r="L121" i="1"/>
  <c r="L122" i="1"/>
  <c r="E111" i="1"/>
  <c r="E113" i="1"/>
  <c r="E114" i="1"/>
  <c r="E115" i="1"/>
  <c r="E116" i="1"/>
  <c r="E117" i="1"/>
  <c r="E119" i="1"/>
  <c r="E121" i="1"/>
  <c r="E122" i="1"/>
  <c r="M114" i="1" l="1"/>
  <c r="M121" i="1"/>
  <c r="M115" i="1"/>
  <c r="M113" i="1"/>
  <c r="M119" i="1"/>
  <c r="M117" i="1"/>
  <c r="M122" i="1"/>
  <c r="M116" i="1"/>
  <c r="M111" i="1"/>
  <c r="L97" i="1" l="1"/>
  <c r="L98" i="1"/>
  <c r="L99" i="1"/>
  <c r="L100" i="1"/>
  <c r="L101" i="1"/>
  <c r="L102" i="1"/>
  <c r="L103" i="1"/>
  <c r="L104" i="1"/>
  <c r="L105" i="1"/>
  <c r="L106" i="1"/>
  <c r="L107" i="1"/>
  <c r="L108" i="1"/>
  <c r="L109" i="1"/>
  <c r="E98" i="1"/>
  <c r="E99" i="1"/>
  <c r="E100" i="1"/>
  <c r="E101" i="1"/>
  <c r="M101" i="1" s="1"/>
  <c r="E102" i="1"/>
  <c r="M102" i="1" s="1"/>
  <c r="E103" i="1"/>
  <c r="E104" i="1"/>
  <c r="M104" i="1" s="1"/>
  <c r="E105" i="1"/>
  <c r="M105" i="1" s="1"/>
  <c r="E106" i="1"/>
  <c r="E107" i="1"/>
  <c r="M107" i="1" s="1"/>
  <c r="E108" i="1"/>
  <c r="E109" i="1"/>
  <c r="M109" i="1" s="1"/>
  <c r="E97" i="1"/>
  <c r="M108" i="1" l="1"/>
  <c r="M103" i="1"/>
  <c r="M106" i="1"/>
  <c r="M100" i="1"/>
  <c r="M97" i="1"/>
  <c r="M99" i="1"/>
  <c r="M98" i="1"/>
  <c r="L88" i="1" l="1"/>
  <c r="L89" i="1"/>
  <c r="L90" i="1"/>
  <c r="L91" i="1"/>
  <c r="L92" i="1"/>
  <c r="L93" i="1"/>
  <c r="L94" i="1"/>
  <c r="L95" i="1"/>
  <c r="L96" i="1"/>
  <c r="M96" i="1" s="1"/>
  <c r="E92" i="1"/>
  <c r="M91" i="1" l="1"/>
  <c r="M95" i="1" l="1"/>
  <c r="M94" i="1"/>
  <c r="M93" i="1"/>
  <c r="M92" i="1"/>
  <c r="M90" i="1"/>
  <c r="M89" i="1"/>
  <c r="M88" i="1"/>
  <c r="L78" i="1" l="1"/>
  <c r="L79" i="1"/>
  <c r="L80" i="1"/>
  <c r="L81" i="1"/>
  <c r="L82" i="1"/>
  <c r="L83" i="1"/>
  <c r="L84" i="1"/>
  <c r="L85" i="1"/>
  <c r="L86" i="1"/>
  <c r="L87" i="1"/>
  <c r="E78" i="1"/>
  <c r="E79" i="1"/>
  <c r="E80" i="1"/>
  <c r="E81" i="1"/>
  <c r="E82" i="1"/>
  <c r="E83" i="1"/>
  <c r="E84" i="1"/>
  <c r="E85" i="1"/>
  <c r="E86" i="1"/>
  <c r="E87" i="1"/>
  <c r="M85" i="1" l="1"/>
  <c r="M81" i="1"/>
  <c r="M87" i="1"/>
  <c r="M83" i="1"/>
  <c r="M79" i="1"/>
  <c r="M86" i="1"/>
  <c r="M82" i="1"/>
  <c r="M78" i="1"/>
  <c r="M84" i="1"/>
  <c r="M80" i="1"/>
  <c r="L66" i="1" l="1"/>
  <c r="M66" i="1" s="1"/>
  <c r="L67" i="1"/>
  <c r="L68" i="1"/>
  <c r="L69" i="1"/>
  <c r="L70" i="1"/>
  <c r="L71" i="1"/>
  <c r="L72" i="1"/>
  <c r="L73" i="1"/>
  <c r="L74" i="1"/>
  <c r="L75" i="1"/>
  <c r="L76" i="1"/>
  <c r="L77" i="1"/>
  <c r="E77" i="1"/>
  <c r="E67" i="1"/>
  <c r="E68" i="1"/>
  <c r="E69" i="1"/>
  <c r="E70" i="1"/>
  <c r="E71" i="1"/>
  <c r="E72" i="1"/>
  <c r="E73" i="1"/>
  <c r="E74" i="1"/>
  <c r="E75" i="1"/>
  <c r="E76" i="1"/>
  <c r="M77" i="1" l="1"/>
  <c r="M73" i="1"/>
  <c r="M69" i="1"/>
  <c r="M76" i="1"/>
  <c r="M72" i="1"/>
  <c r="M68" i="1"/>
  <c r="M75" i="1"/>
  <c r="M71" i="1"/>
  <c r="M67" i="1"/>
  <c r="M74" i="1"/>
  <c r="M70" i="1"/>
  <c r="L55" i="1" l="1"/>
  <c r="L56" i="1"/>
  <c r="L57" i="1"/>
  <c r="L58" i="1"/>
  <c r="L59" i="1"/>
  <c r="L60" i="1"/>
  <c r="L61" i="1"/>
  <c r="L62" i="1"/>
  <c r="L63" i="1"/>
  <c r="L64" i="1"/>
  <c r="L65" i="1"/>
  <c r="E55" i="1"/>
  <c r="E56" i="1"/>
  <c r="E57" i="1"/>
  <c r="E58" i="1"/>
  <c r="E59" i="1"/>
  <c r="E60" i="1"/>
  <c r="E61" i="1"/>
  <c r="E62" i="1"/>
  <c r="E63" i="1"/>
  <c r="E64" i="1"/>
  <c r="E65" i="1"/>
  <c r="M65" i="1" l="1"/>
  <c r="M59" i="1"/>
  <c r="M58" i="1"/>
  <c r="M63" i="1"/>
  <c r="M55" i="1"/>
  <c r="M62" i="1"/>
  <c r="M61" i="1"/>
  <c r="M57" i="1"/>
  <c r="M64" i="1"/>
  <c r="M60" i="1"/>
  <c r="M56" i="1"/>
  <c r="L54" i="1"/>
  <c r="E54" i="1"/>
  <c r="M54" i="1" l="1"/>
  <c r="L51" i="1" l="1"/>
  <c r="E51" i="1"/>
  <c r="L44" i="1"/>
  <c r="L45" i="1"/>
  <c r="L46" i="1"/>
  <c r="L47" i="1"/>
  <c r="L48" i="1"/>
  <c r="L49" i="1"/>
  <c r="L50" i="1"/>
  <c r="L52" i="1"/>
  <c r="L53" i="1"/>
  <c r="E45" i="1"/>
  <c r="E46" i="1"/>
  <c r="E47" i="1"/>
  <c r="E48" i="1"/>
  <c r="E49" i="1"/>
  <c r="E50" i="1"/>
  <c r="E52" i="1"/>
  <c r="E53" i="1"/>
  <c r="E44" i="1"/>
  <c r="M52" i="1" l="1"/>
  <c r="M50" i="1"/>
  <c r="M48" i="1"/>
  <c r="M46" i="1"/>
  <c r="M53" i="1"/>
  <c r="M49" i="1"/>
  <c r="M51" i="1"/>
  <c r="M45" i="1"/>
  <c r="M47" i="1"/>
  <c r="M44" i="1"/>
  <c r="L43" i="1"/>
  <c r="L37" i="1"/>
  <c r="L38" i="1"/>
  <c r="L39" i="1"/>
  <c r="E37" i="1"/>
  <c r="E38" i="1"/>
  <c r="E39" i="1"/>
  <c r="E40" i="1"/>
  <c r="E41" i="1"/>
  <c r="E42" i="1"/>
  <c r="E43" i="1"/>
  <c r="M38" i="1" l="1"/>
  <c r="M37" i="1"/>
  <c r="M43" i="1"/>
  <c r="M39" i="1"/>
  <c r="L41" i="1" l="1"/>
  <c r="L42" i="1"/>
  <c r="L40" i="1"/>
  <c r="E30" i="1"/>
  <c r="L30" i="1"/>
  <c r="E31" i="1"/>
  <c r="L31" i="1"/>
  <c r="E32" i="1"/>
  <c r="L32" i="1"/>
  <c r="E33" i="1"/>
  <c r="L33" i="1"/>
  <c r="E34" i="1"/>
  <c r="L34" i="1"/>
  <c r="E35" i="1"/>
  <c r="L35" i="1"/>
  <c r="E36" i="1"/>
  <c r="L36" i="1"/>
  <c r="M33" i="1" l="1"/>
  <c r="M32" i="1"/>
  <c r="M40" i="1"/>
  <c r="M36" i="1"/>
  <c r="M42" i="1"/>
  <c r="M35" i="1"/>
  <c r="M30" i="1"/>
  <c r="M34" i="1"/>
  <c r="M31" i="1"/>
  <c r="M41" i="1"/>
  <c r="L23" i="1"/>
  <c r="M23" i="1" s="1"/>
  <c r="L24" i="1"/>
  <c r="L25" i="1"/>
  <c r="L26" i="1"/>
  <c r="L27" i="1"/>
  <c r="L28" i="1"/>
  <c r="L29" i="1"/>
  <c r="E24" i="1"/>
  <c r="E25" i="1"/>
  <c r="E26" i="1"/>
  <c r="E27" i="1"/>
  <c r="E28" i="1"/>
  <c r="E29" i="1"/>
  <c r="M29" i="1" l="1"/>
  <c r="M25" i="1"/>
  <c r="M28" i="1"/>
  <c r="M27" i="1"/>
  <c r="M26" i="1"/>
  <c r="M24" i="1"/>
  <c r="L16" i="1" l="1"/>
  <c r="L17" i="1"/>
  <c r="L18" i="1"/>
  <c r="L19" i="1"/>
  <c r="L20" i="1"/>
  <c r="L21" i="1"/>
  <c r="L22" i="1"/>
  <c r="E16" i="1"/>
  <c r="E17" i="1"/>
  <c r="E18" i="1"/>
  <c r="E19" i="1"/>
  <c r="E20" i="1"/>
  <c r="E21" i="1"/>
  <c r="E22" i="1"/>
  <c r="M19" i="1" l="1"/>
  <c r="M20" i="1"/>
  <c r="M22" i="1"/>
  <c r="M18" i="1"/>
  <c r="M21" i="1"/>
  <c r="M17" i="1"/>
  <c r="M16" i="1"/>
  <c r="L10" i="1" l="1"/>
  <c r="E10" i="1"/>
  <c r="M10" i="1" l="1"/>
  <c r="L14" i="1" l="1"/>
  <c r="L15" i="1"/>
  <c r="E14" i="1"/>
  <c r="E15" i="1"/>
  <c r="M15" i="1" l="1"/>
  <c r="M14" i="1"/>
  <c r="E8" i="1" l="1"/>
  <c r="E9" i="1"/>
  <c r="E12" i="1" l="1"/>
  <c r="E13" i="1"/>
  <c r="E11" i="1"/>
  <c r="E126" i="1" s="1"/>
  <c r="L9" i="1" l="1"/>
  <c r="L11" i="1" l="1"/>
  <c r="M11" i="1" s="1"/>
  <c r="L12" i="1"/>
  <c r="M12" i="1" s="1"/>
  <c r="L13" i="1"/>
  <c r="M13" i="1" s="1"/>
  <c r="M9" i="1" l="1"/>
  <c r="L8" i="1"/>
  <c r="M8" i="1" s="1"/>
  <c r="L7" i="1" l="1"/>
  <c r="L126" i="1" s="1"/>
  <c r="M7" i="1" l="1"/>
  <c r="M126" i="1" s="1"/>
</calcChain>
</file>

<file path=xl/sharedStrings.xml><?xml version="1.0" encoding="utf-8"?>
<sst xmlns="http://schemas.openxmlformats.org/spreadsheetml/2006/main" count="1558" uniqueCount="949">
  <si>
    <t>Sl.No</t>
  </si>
  <si>
    <t>Course</t>
  </si>
  <si>
    <t>Period of training</t>
  </si>
  <si>
    <t>No- of officers trained</t>
  </si>
  <si>
    <t>Total</t>
  </si>
  <si>
    <t>A</t>
  </si>
  <si>
    <t>B</t>
  </si>
  <si>
    <t>C</t>
  </si>
  <si>
    <t>D</t>
  </si>
  <si>
    <t>Others</t>
  </si>
  <si>
    <t>Gaz</t>
  </si>
  <si>
    <t>Non Gaz</t>
  </si>
  <si>
    <t>TOTAL</t>
  </si>
  <si>
    <t>Sl-No</t>
  </si>
  <si>
    <t>no.of days</t>
  </si>
  <si>
    <t>No- of  trainees</t>
  </si>
  <si>
    <t>No.of trainee days</t>
  </si>
  <si>
    <t xml:space="preserve">Othres </t>
  </si>
  <si>
    <t>Start Date</t>
  </si>
  <si>
    <t>End Date</t>
  </si>
  <si>
    <t>Induction course for Inspectors of GST &amp; C.Ex.</t>
  </si>
  <si>
    <t>Refresher course on Latest Developments of GST Laws and Procedures</t>
  </si>
  <si>
    <t>Training for Customs Brokers</t>
  </si>
  <si>
    <t>Course on Advanced computing Techniques in MS-Excel, Access</t>
  </si>
  <si>
    <t>Course on "CBIC GST Backend Refresher training"</t>
  </si>
  <si>
    <t>Refresher Course on GST (IRS Probationers)</t>
  </si>
  <si>
    <t>Course on "Scrutiny and understanding of Balance Sheet and Financial Accounting"</t>
  </si>
  <si>
    <t>Workshop on "Analysis of GST Frauds Involving Fake Invoice &amp; IGST Refund Frauds"</t>
  </si>
  <si>
    <t>Training on Soft Skills and Ethics</t>
  </si>
  <si>
    <t>Course on "CBIC GST Backend refresher training "</t>
  </si>
  <si>
    <t xml:space="preserve">Training on Trade Facilitation Measures for Customs Officers </t>
  </si>
  <si>
    <t xml:space="preserve">Course for Retiring Officers </t>
  </si>
  <si>
    <t>Refresher training for Canteen Staff</t>
  </si>
  <si>
    <t>Workshop on Surveillance, Intelligence, Investigation techniques and use of Technology in investigation</t>
  </si>
  <si>
    <t>Course on Processing of Refund claims - Audit of Refunds etc.,</t>
  </si>
  <si>
    <t>Course on Drug Laws</t>
  </si>
  <si>
    <t>Seminar on Baggage Rules for Customs Officers</t>
  </si>
  <si>
    <t>Mandatory Rafresher Workshop on PFMS</t>
  </si>
  <si>
    <t>Mandatory Rafresher Workshop on GEM &amp; Bhavishya</t>
  </si>
  <si>
    <t>Training on GST - for College students Alpha Arts &amp; Science College, Chennai</t>
  </si>
  <si>
    <t>Mandatory training programme for officers of GST Audit</t>
  </si>
  <si>
    <t>Training on "Indroduction to MS Office"</t>
  </si>
  <si>
    <t>Seminar on Impact of GST on Medical, Education &amp; Construction Sectors</t>
  </si>
  <si>
    <t>Training on Soft Skills</t>
  </si>
  <si>
    <t>Certificate course on Identification and Examination of Leather for Officers of Customs</t>
  </si>
  <si>
    <t xml:space="preserve">Mandatory training programme for officers of GST Audit </t>
  </si>
  <si>
    <t>Refresher course on Latest Developments of GST Legislations</t>
  </si>
  <si>
    <t>Training on TDS Under IT Act - DO's and Don't's</t>
  </si>
  <si>
    <t xml:space="preserve">Training on Impact of GST on Latest Csutoms procedures </t>
  </si>
  <si>
    <t>Workshop on Data Analytics in GST</t>
  </si>
  <si>
    <t>Course on GST Data interplay with Income Tax - Onsite at DTRTI, Chennai</t>
  </si>
  <si>
    <t>Mandatory training programme for officers of GST Audit - Onsite at Madurai Comm'te</t>
  </si>
  <si>
    <t>Training on Tally / ERP Based Auditing Under GST</t>
  </si>
  <si>
    <t>Course on Drafting of SCN, Preparation of OIO, Filing of Appeals, Preparation of Memorandum of Cross objections and other legal matters</t>
  </si>
  <si>
    <t>Training on Implementation of Anti-Money Laundering - Combat of Financial Terrorism (AML-CFT) provisions</t>
  </si>
  <si>
    <t xml:space="preserve">Outreach programme for Members of MCCI on Sabka Vishwas LDRS, 2019 - Onsite </t>
  </si>
  <si>
    <t>Mandatory Training course for Executive Assistants for promotion to the post of Administrative Officers</t>
  </si>
  <si>
    <t>Half-Day training on Online Refund Functionality</t>
  </si>
  <si>
    <t>Course on Overview of GST Provisions of GST - Onsite at AG's office, Chennai</t>
  </si>
  <si>
    <t>Seminar on Gender Sensitization</t>
  </si>
  <si>
    <t>Course on Allied Acts - Plants Quarantine wildlife Act, Animal Quarantine, Drugs &amp; Cosmetics Act, FSSAI</t>
  </si>
  <si>
    <t>Workshop on Vigilance Matters and Disciplinary Proceedings</t>
  </si>
  <si>
    <t>Course on Advanced Computing Techniques in MS-Office</t>
  </si>
  <si>
    <t>Training on Right To Information Act, 2005</t>
  </si>
  <si>
    <t xml:space="preserve">Workshop on GST TDS provisions - Onsite at  INGAF      </t>
  </si>
  <si>
    <t>Seminar on Gender Sensitization - Onsite at TNPA</t>
  </si>
  <si>
    <t>Workshop on General Administration and Latest Changes in Establishment &amp; Admin matters</t>
  </si>
  <si>
    <t xml:space="preserve">Seminar on GST - New Simplified Returns </t>
  </si>
  <si>
    <t>Course on Recovery of Arrears on GST &amp; Customs</t>
  </si>
  <si>
    <r>
      <t xml:space="preserve">Training on "Identification, Valuation of Appeals, made-up etc" - </t>
    </r>
    <r>
      <rPr>
        <sz val="12"/>
        <color rgb="FFFF0000"/>
        <rFont val="Cambria"/>
        <family val="1"/>
        <scheme val="major"/>
      </rPr>
      <t>Onsite at Custom House, Chennai</t>
    </r>
  </si>
  <si>
    <r>
      <t xml:space="preserve">Gender Sentitation at Tamil Nadu Police Academy for State Police Officer </t>
    </r>
    <r>
      <rPr>
        <sz val="12"/>
        <color rgb="FFFF0000"/>
        <rFont val="Cambria"/>
        <family val="1"/>
        <scheme val="major"/>
      </rPr>
      <t>- Onsite at TNPA</t>
    </r>
  </si>
  <si>
    <r>
      <t>Overview of GST and TDS Provisions for Government purchase-officers of Government of Tamil Nadu</t>
    </r>
    <r>
      <rPr>
        <sz val="12"/>
        <color rgb="FFFF0000"/>
        <rFont val="Cambria"/>
        <family val="1"/>
        <scheme val="major"/>
      </rPr>
      <t xml:space="preserve"> - Onsite at TIIC</t>
    </r>
  </si>
  <si>
    <r>
      <t xml:space="preserve">Overview of Customs Act and Impact of GST on Customs Procedures </t>
    </r>
    <r>
      <rPr>
        <sz val="12"/>
        <color rgb="FFFF0000"/>
        <rFont val="Cambria"/>
        <family val="1"/>
        <scheme val="major"/>
      </rPr>
      <t>- Onsite at STATE RTI</t>
    </r>
  </si>
  <si>
    <t>Mandatory Training of Inspectors Of C.Ex. &amp; GST For Promotion to the Post of Superintendent of
C.Ex., &amp; GST Batch - I</t>
  </si>
  <si>
    <t>Mandatory Training of Inspectors Of C.Ex. &amp; GST For Promotion to the Post of Superintendent of
C.Ex., &amp; GST Batch - II onsite @GST Bhavan</t>
  </si>
  <si>
    <t>Mandatory Training of Inspectors Of C.Ex. &amp; GST For Promotion to the Post of Superintendent of
C.Ex., &amp; GST Batch - III</t>
  </si>
  <si>
    <t>Mandatory Training of Preventive officers of Customs for Promotion to the Post of
Superintendent of Customs Batch - II</t>
  </si>
  <si>
    <t>Mandatory Training of Preventive officers of Customs for Promotion to the Post of Superintendent of Customs Batch - I Onsite @ Custom House</t>
  </si>
  <si>
    <t>Mandatory Training of Preventive officers of Customs for Promotion to the Post of
Superintendent of Customs Batch - III @ Custom House</t>
  </si>
  <si>
    <t>Mandatory Training of Preventive officers of Customs for Promotion to the Post of
Superintendent of Customs Batch - IV</t>
  </si>
  <si>
    <t>GST Awareness program for Anna Adarsh College</t>
  </si>
  <si>
    <t>Course for Retiring Officers</t>
  </si>
  <si>
    <t xml:space="preserve">Refresher course on Latest Development of GST Procedures </t>
  </si>
  <si>
    <t>Course on Basic and Use of Computers for officers</t>
  </si>
  <si>
    <t>Course on CBIC GST Backend Refresher training conducted in association with Directorate of Systems, Bangalore</t>
  </si>
  <si>
    <r>
      <t xml:space="preserve">Training on Search of Premises and Seizure provisions - </t>
    </r>
    <r>
      <rPr>
        <sz val="12"/>
        <color rgb="FFFF0000"/>
        <rFont val="Cambria"/>
        <family val="1"/>
        <scheme val="major"/>
      </rPr>
      <t>Onsite at Chennai GST South Comm'te</t>
    </r>
  </si>
  <si>
    <r>
      <t xml:space="preserve">Training on Naturopathy - A way for Healthy living </t>
    </r>
    <r>
      <rPr>
        <sz val="12"/>
        <color rgb="FFFF0000"/>
        <rFont val="Cambria"/>
        <family val="1"/>
        <scheme val="major"/>
      </rPr>
      <t>- Onsite at Custom House, Chennai</t>
    </r>
  </si>
  <si>
    <r>
      <t xml:space="preserve">Training on Ethics, Integrity and Vigilance - </t>
    </r>
    <r>
      <rPr>
        <sz val="12"/>
        <color rgb="FFFF0000"/>
        <rFont val="Cambria"/>
        <family val="1"/>
        <scheme val="major"/>
      </rPr>
      <t>Onsite at Madurai GST Comm'te</t>
    </r>
  </si>
  <si>
    <r>
      <t xml:space="preserve">Course on Scrutiny of Assessment under GST - </t>
    </r>
    <r>
      <rPr>
        <sz val="12"/>
        <color rgb="FFFF0000"/>
        <rFont val="Cambria"/>
        <family val="1"/>
        <scheme val="major"/>
      </rPr>
      <t>Onsite at Coimbatore Comm'te</t>
    </r>
  </si>
  <si>
    <r>
      <t xml:space="preserve">Training on Ethics, Integrity and Vigilance - </t>
    </r>
    <r>
      <rPr>
        <sz val="12"/>
        <color rgb="FFFF0000"/>
        <rFont val="Cambria"/>
        <family val="1"/>
        <scheme val="major"/>
      </rPr>
      <t>Onsite at Tirunelveli Comm'te</t>
    </r>
  </si>
  <si>
    <r>
      <t xml:space="preserve">Three day Management Development programme for IRS officers of the rank of Joint Commissioners and above - Dept. of Management - </t>
    </r>
    <r>
      <rPr>
        <sz val="12"/>
        <color rgb="FFFF0000"/>
        <rFont val="Cambria"/>
        <family val="1"/>
        <scheme val="major"/>
      </rPr>
      <t>Onsite at IIT Madras</t>
    </r>
  </si>
  <si>
    <r>
      <t xml:space="preserve">Training on Search of Premises and Seizure provisions, under Customs Act </t>
    </r>
    <r>
      <rPr>
        <sz val="12"/>
        <color rgb="FFFF0000"/>
        <rFont val="Cambria"/>
        <family val="1"/>
        <scheme val="major"/>
      </rPr>
      <t>- Onsite at Custom House, Chennai</t>
    </r>
  </si>
  <si>
    <r>
      <t>Course on Drawing of Mahazar and Practical Challenges -</t>
    </r>
    <r>
      <rPr>
        <sz val="12"/>
        <color rgb="FFFF0000"/>
        <rFont val="Cambria"/>
        <family val="1"/>
        <scheme val="major"/>
      </rPr>
      <t xml:space="preserve"> Onsite at Chennai GST South Comm'te</t>
    </r>
  </si>
  <si>
    <r>
      <t xml:space="preserve">Training on Ethics, Integrity and Vigilance - </t>
    </r>
    <r>
      <rPr>
        <sz val="12"/>
        <color rgb="FFFF0000"/>
        <rFont val="Cambria"/>
        <family val="1"/>
        <scheme val="major"/>
      </rPr>
      <t>Onsite at Tuticorin Customs Comm'te</t>
    </r>
  </si>
  <si>
    <t>Induction course for Tax Assistants</t>
  </si>
  <si>
    <t>Course on Tally / ERP Based Auditing under GST</t>
  </si>
  <si>
    <r>
      <t xml:space="preserve">Training on GST Awareness Programme for Students of Anna Adarsh College for Women, Chennai </t>
    </r>
    <r>
      <rPr>
        <sz val="12"/>
        <color rgb="FFFF0000"/>
        <rFont val="Cambria"/>
        <family val="1"/>
        <scheme val="major"/>
      </rPr>
      <t>- Onsite</t>
    </r>
  </si>
  <si>
    <r>
      <t xml:space="preserve">Course on Drafting of SCN, essential ingrediants and critical factors to be noted for issuing of notices in GST </t>
    </r>
    <r>
      <rPr>
        <sz val="12"/>
        <color rgb="FFFF0000"/>
        <rFont val="Cambria"/>
        <family val="1"/>
        <scheme val="major"/>
      </rPr>
      <t xml:space="preserve">- Onsite at Puducherry GST Comm'te   </t>
    </r>
  </si>
  <si>
    <r>
      <t xml:space="preserve">Seminar on GST Awareness Programme for Students of Gurnanak College, Chennai </t>
    </r>
    <r>
      <rPr>
        <sz val="12"/>
        <color rgb="FFFF0000"/>
        <rFont val="Cambria"/>
        <family val="1"/>
        <scheme val="major"/>
      </rPr>
      <t>- Onsite</t>
    </r>
  </si>
  <si>
    <r>
      <t>Training on Scrutiny of Assessment under GST</t>
    </r>
    <r>
      <rPr>
        <sz val="12"/>
        <color rgb="FFFF0000"/>
        <rFont val="Cambria"/>
        <family val="1"/>
        <scheme val="major"/>
      </rPr>
      <t xml:space="preserve"> - Onsite at Salem GST Comm'te</t>
    </r>
  </si>
  <si>
    <r>
      <t xml:space="preserve">Training on Post Budgetory changes in Customs Law </t>
    </r>
    <r>
      <rPr>
        <sz val="12"/>
        <color rgb="FFFF0000"/>
        <rFont val="Cambria"/>
        <family val="1"/>
        <scheme val="major"/>
      </rPr>
      <t>- Onsite at Custom House, Chennai</t>
    </r>
  </si>
  <si>
    <r>
      <t xml:space="preserve">Training on Search of Premises and Seizure provisions </t>
    </r>
    <r>
      <rPr>
        <sz val="12"/>
        <color rgb="FFFF0000"/>
        <rFont val="Cambria"/>
        <family val="1"/>
        <scheme val="major"/>
      </rPr>
      <t>- Onsite at Chennai GST North Comm'te</t>
    </r>
  </si>
  <si>
    <r>
      <t xml:space="preserve">Seminar on GST - TDS for Government officers Training Institute INGAF - Ministry of Finance Department of Expenditures </t>
    </r>
    <r>
      <rPr>
        <sz val="12"/>
        <color rgb="FFFF0000"/>
        <rFont val="Cambria"/>
        <family val="1"/>
        <scheme val="major"/>
      </rPr>
      <t>- Onsite</t>
    </r>
  </si>
  <si>
    <r>
      <t xml:space="preserve">Gender Sensitization Sexual Harressment of Women at work place at TNPA </t>
    </r>
    <r>
      <rPr>
        <sz val="12"/>
        <color rgb="FFFF0000"/>
        <rFont val="Cambria"/>
        <family val="1"/>
        <scheme val="major"/>
      </rPr>
      <t>- Onsite</t>
    </r>
  </si>
  <si>
    <r>
      <t xml:space="preserve">Training on Drawing of Mahazar and Practical Challenges </t>
    </r>
    <r>
      <rPr>
        <sz val="12"/>
        <color rgb="FFFF0000"/>
        <rFont val="Cambria"/>
        <family val="1"/>
        <scheme val="major"/>
      </rPr>
      <t>- Onsite at Chennai GST North Comm'te</t>
    </r>
  </si>
  <si>
    <r>
      <t>Training on Importance of Transfer pricing</t>
    </r>
    <r>
      <rPr>
        <sz val="12"/>
        <color rgb="FFFF0000"/>
        <rFont val="Cambria"/>
        <family val="1"/>
        <scheme val="major"/>
      </rPr>
      <t xml:space="preserve"> - Onsite at Custom House, Chennai</t>
    </r>
  </si>
  <si>
    <r>
      <t xml:space="preserve">Workshop on Trade Facilitation in Customs and Latest changes in GST Law - </t>
    </r>
    <r>
      <rPr>
        <sz val="12"/>
        <color rgb="FFFF0000"/>
        <rFont val="Cambria"/>
        <family val="1"/>
        <scheme val="major"/>
      </rPr>
      <t xml:space="preserve">Onsite at MCCI </t>
    </r>
  </si>
  <si>
    <r>
      <t xml:space="preserve">GST Course on TDS for Ground Water Board and NIC Government of India - </t>
    </r>
    <r>
      <rPr>
        <sz val="12"/>
        <color rgb="FFFF0000"/>
        <rFont val="Cambria"/>
        <family val="1"/>
        <scheme val="major"/>
      </rPr>
      <t xml:space="preserve">Onsite at Rajaji Bhavan, Chennai </t>
    </r>
  </si>
  <si>
    <r>
      <t xml:space="preserve">GST Course on TDS for Institute Government Accounts &amp; Finance - </t>
    </r>
    <r>
      <rPr>
        <sz val="12"/>
        <color rgb="FFFF0000"/>
        <rFont val="Cambria"/>
        <family val="1"/>
        <scheme val="major"/>
      </rPr>
      <t>Onsite at Rajaji Bhavan, Chennai</t>
    </r>
  </si>
  <si>
    <r>
      <t xml:space="preserve">Workshop on GST Annual Returns Filing - </t>
    </r>
    <r>
      <rPr>
        <sz val="12"/>
        <color rgb="FFFF0000"/>
        <rFont val="Cambria"/>
        <family val="1"/>
        <scheme val="major"/>
      </rPr>
      <t>Onsite at Puducherry Commissionerate</t>
    </r>
  </si>
  <si>
    <r>
      <t xml:space="preserve">Outreach programme on Systems Implementation of New Sea Cargo manifest and transhipment regulations,2018 for stakeholders - </t>
    </r>
    <r>
      <rPr>
        <sz val="12"/>
        <color rgb="FFFF0000"/>
        <rFont val="Cambria"/>
        <family val="1"/>
        <scheme val="major"/>
      </rPr>
      <t>Onsite at Tuticorin Customs</t>
    </r>
  </si>
  <si>
    <r>
      <t xml:space="preserve">Workshop on Systems Implementation of New Sea Cargo Manifest and Transshipment Regulations, 2018– </t>
    </r>
    <r>
      <rPr>
        <sz val="12"/>
        <color rgb="FFFF0000"/>
        <rFont val="Cambria"/>
        <family val="1"/>
        <scheme val="major"/>
      </rPr>
      <t>Onsite at Tuticorin Custom House</t>
    </r>
  </si>
  <si>
    <r>
      <t xml:space="preserve">Training on GST - for College students of Gurunanak College, Chennai - </t>
    </r>
    <r>
      <rPr>
        <sz val="12"/>
        <color rgb="FFFF0000"/>
        <rFont val="Cambria"/>
        <family val="1"/>
        <scheme val="major"/>
      </rPr>
      <t xml:space="preserve">Onsite </t>
    </r>
  </si>
  <si>
    <r>
      <t xml:space="preserve">Workshop on Systems Implementation of New Sea Cargo Manifest and Transshipment Regulations, 2018 for stakeholders– </t>
    </r>
    <r>
      <rPr>
        <sz val="12"/>
        <color rgb="FFFF0000"/>
        <rFont val="Cambria"/>
        <family val="1"/>
        <scheme val="major"/>
      </rPr>
      <t>Onsite at Custom House, Chennai</t>
    </r>
  </si>
  <si>
    <r>
      <t xml:space="preserve">Training on "Combating Illegal Trade in Ozone Depleting Substances and HCFC's " - </t>
    </r>
    <r>
      <rPr>
        <sz val="12"/>
        <color rgb="FFFF0000"/>
        <rFont val="Cambria"/>
        <family val="1"/>
        <scheme val="major"/>
      </rPr>
      <t>Onsite at Custom House, Chennai</t>
    </r>
  </si>
  <si>
    <r>
      <t xml:space="preserve">Course on Budgetory Changes 2019 - </t>
    </r>
    <r>
      <rPr>
        <sz val="12"/>
        <color rgb="FFFF0000"/>
        <rFont val="Cambria"/>
        <family val="1"/>
        <scheme val="major"/>
      </rPr>
      <t>Onsite at Custom House, Chennai</t>
    </r>
  </si>
  <si>
    <r>
      <t xml:space="preserve">Workshop on GST Audit and Annual Returns for Members of MCCI - </t>
    </r>
    <r>
      <rPr>
        <sz val="12"/>
        <color rgb="FFFF0000"/>
        <rFont val="Cambria"/>
        <family val="1"/>
        <scheme val="major"/>
      </rPr>
      <t xml:space="preserve">Onsite </t>
    </r>
  </si>
  <si>
    <r>
      <t xml:space="preserve">Seminar on GST Legislations &amp; Business process - for students of MOP Vaisnov College, Chennai - </t>
    </r>
    <r>
      <rPr>
        <sz val="12"/>
        <color rgb="FFFF0000"/>
        <rFont val="Cambria"/>
        <family val="1"/>
        <scheme val="major"/>
      </rPr>
      <t>Onsite</t>
    </r>
  </si>
  <si>
    <r>
      <t xml:space="preserve">Seminar on GST Legislations &amp; Business process - for students of SRM University, Chennai - </t>
    </r>
    <r>
      <rPr>
        <sz val="12"/>
        <color rgb="FFFF0000"/>
        <rFont val="Cambria"/>
        <family val="1"/>
        <scheme val="major"/>
      </rPr>
      <t>Onsite</t>
    </r>
  </si>
  <si>
    <r>
      <t xml:space="preserve">Course for RTI of Ministry of Expenditure - Impact of GST on Government suppliers and TDS under GST - </t>
    </r>
    <r>
      <rPr>
        <sz val="12"/>
        <color rgb="FFFF0000"/>
        <rFont val="Cambria"/>
        <family val="1"/>
        <scheme val="major"/>
      </rPr>
      <t>Onsite at INGAF</t>
    </r>
  </si>
  <si>
    <r>
      <t xml:space="preserve">Mandatory training programme for officers of GST Audit - </t>
    </r>
    <r>
      <rPr>
        <sz val="12"/>
        <color rgb="FFFF0000"/>
        <rFont val="Cambria"/>
        <family val="1"/>
        <scheme val="major"/>
      </rPr>
      <t xml:space="preserve">Onsite at Coimbatore Comm'te </t>
    </r>
  </si>
  <si>
    <r>
      <t>Training on SEVOTTAM</t>
    </r>
    <r>
      <rPr>
        <sz val="12"/>
        <color rgb="FFFF0000"/>
        <rFont val="Cambria"/>
        <family val="1"/>
        <scheme val="major"/>
      </rPr>
      <t xml:space="preserve"> - Onsite at Custom House, Chennai</t>
    </r>
  </si>
  <si>
    <r>
      <t xml:space="preserve">Course on Impact of GST on Government Supply </t>
    </r>
    <r>
      <rPr>
        <sz val="12"/>
        <color rgb="FFFF0000"/>
        <rFont val="Cambria"/>
        <family val="1"/>
        <scheme val="major"/>
      </rPr>
      <t>- Onsite at CPWD RTI</t>
    </r>
  </si>
  <si>
    <r>
      <t xml:space="preserve">One day Workshop on Simplified New Refunds under GST </t>
    </r>
    <r>
      <rPr>
        <sz val="12"/>
        <color rgb="FFFF0000"/>
        <rFont val="Cambria"/>
        <family val="1"/>
        <scheme val="major"/>
      </rPr>
      <t>- Onsite at Coimbatore Comm'te</t>
    </r>
  </si>
  <si>
    <r>
      <t xml:space="preserve">Seminar on GST Awareness Programme for Students of Stella Maris College, Chennai </t>
    </r>
    <r>
      <rPr>
        <sz val="12"/>
        <color rgb="FFFF0000"/>
        <rFont val="Cambria"/>
        <family val="1"/>
        <scheme val="major"/>
      </rPr>
      <t>- Onsite</t>
    </r>
  </si>
  <si>
    <r>
      <t xml:space="preserve">Workshop on Health and Wellness </t>
    </r>
    <r>
      <rPr>
        <sz val="12"/>
        <color rgb="FFFF0000"/>
        <rFont val="Cambria"/>
        <family val="1"/>
        <scheme val="major"/>
      </rPr>
      <t>- Onsite at Government Yoga and Naturopathy Medical College and Hospital, Anna Nagar, Chennai</t>
    </r>
  </si>
  <si>
    <t>One day Training Programme on “Ozone Depleting Substances” - onsite at Tuticorin</t>
  </si>
  <si>
    <t xml:space="preserve">GST Awareness programme for students of Anna Adarsh College - Onsite at </t>
  </si>
  <si>
    <t>Online training through Skype to 71st Batch of IRS Probationers on GST Module</t>
  </si>
  <si>
    <t>Online Seminar on "All About Covid-19 Pandemic Managing Stress Due to Social Isolation and Precautions to be Healthy" through webcon of NIC</t>
  </si>
  <si>
    <t>Online Seminar on "Working from Home through GST - Applications" through webcon of NIC</t>
  </si>
  <si>
    <t>Online training session on "Data Analytics using GST returns" through Skype</t>
  </si>
  <si>
    <t>Online training on "Trade facilitation measure - Faceless Assessment in Customs through Skype"</t>
  </si>
  <si>
    <t>Online Seminar on SEVOTTAM through Skype</t>
  </si>
  <si>
    <t xml:space="preserve">Online training on “FEMA, PMLA and Trade based Money Laundering” through Skype </t>
  </si>
  <si>
    <t>Training on Sector Specific Topics on GST for Officers of Pondicherry SGST - through Skype</t>
  </si>
  <si>
    <t>Training on "File opening noting and Drafting" through Skype</t>
  </si>
  <si>
    <t>Training for "How to increase immunity against COVID-19" through Skype</t>
  </si>
  <si>
    <t>Cartagena Protocol on Bio - Safety</t>
  </si>
  <si>
    <t>Assessment of Imported Goods</t>
  </si>
  <si>
    <t>Passenger Clearance at Internationa Airport</t>
  </si>
  <si>
    <t>Import &amp; Export Examination</t>
  </si>
  <si>
    <t>Two day e-Office training in CBIC-DGGI and DRI in co-ordination with NACIN, Chennai Day-1</t>
  </si>
  <si>
    <t>Two day e-Office training in CBIC-DGGI and DRI in co-ordination with NACIN, Chennai Day-2</t>
  </si>
  <si>
    <t>Trade Facilitation Measures - Faceless Assessments in Customs</t>
  </si>
  <si>
    <t>Filing of APAR in SPARROW for Group B &amp; C Officers</t>
  </si>
  <si>
    <t>Procurement through GeM</t>
  </si>
  <si>
    <t>Implementation of eOffice</t>
  </si>
  <si>
    <t>eProcurement &amp; Tenders</t>
  </si>
  <si>
    <t xml:space="preserve">GST – Updates / changes in GST Legislation, processes and legal updates during lockdown period  </t>
  </si>
  <si>
    <t>Refund mechanism in GST – Latest changes in Legislation and process</t>
  </si>
  <si>
    <t xml:space="preserve">Impact of GST on GTA / Travel and Transportation and Tourism  </t>
  </si>
  <si>
    <t xml:space="preserve">Offences and penalties and other deterrent actions under GST  </t>
  </si>
  <si>
    <t xml:space="preserve">Impact of GST on Works contract – Housing sector </t>
  </si>
  <si>
    <t>Yogic practices and benefits</t>
  </si>
  <si>
    <t>Staying Healthy - The Natural way</t>
  </si>
  <si>
    <t>Building Immunity through physical fitness</t>
  </si>
  <si>
    <t>maintaining Mental Health and Boosting Immunity</t>
  </si>
  <si>
    <t>Healthy Mind - Techniques and Benefits of Meditation</t>
  </si>
  <si>
    <t>Advanced Computing Techniques in MS - Excel</t>
  </si>
  <si>
    <t>Online Mandatory training for Executive Assistants for promotion to the post of Administrative Officer</t>
  </si>
  <si>
    <t xml:space="preserve">Retiring officers - Personal financial planing </t>
  </si>
  <si>
    <t>Retiring officers - Life style changes to be forever</t>
  </si>
  <si>
    <t>Retiring officers - Legal provisions relating to will / settlement deds preperation</t>
  </si>
  <si>
    <t>Retiring officers - Retirement Benefits as per provisions</t>
  </si>
  <si>
    <t>Retiring officers - Self esteem after Retirement</t>
  </si>
  <si>
    <t xml:space="preserve">MCCI - Paper Less Customs - Turant Customs </t>
  </si>
  <si>
    <t xml:space="preserve">Implementation of eOffice for officers of ZTI Chennai </t>
  </si>
  <si>
    <t xml:space="preserve">Implementation of eOffice </t>
  </si>
  <si>
    <t>Information technology - Overview of IT Act 2000</t>
  </si>
  <si>
    <t>Information technology - Emerging tech in Customs</t>
  </si>
  <si>
    <t>Information technology - Cyber security &amp; Practices</t>
  </si>
  <si>
    <t xml:space="preserve">Information technology - Cloud computing </t>
  </si>
  <si>
    <t xml:space="preserve">Information technology - Digital Evidence </t>
  </si>
  <si>
    <t xml:space="preserve">Course on GST for Appeals </t>
  </si>
  <si>
    <t>e-office</t>
  </si>
  <si>
    <t>Out reach Programme on GST- Faculty Development Programme for SRM University</t>
  </si>
  <si>
    <t>Out reach Programme on GST- Student's webinar for SRM University</t>
  </si>
  <si>
    <t>Online training on e-office</t>
  </si>
  <si>
    <t>Online training on Customs - Green Customs</t>
  </si>
  <si>
    <t>Online training on GST - Block and Restricted credits under ITC</t>
  </si>
  <si>
    <t xml:space="preserve">Online training on Appreciating Classical Music </t>
  </si>
  <si>
    <t>Online GST Training for Puducherry - GST Audit and Risk Factors</t>
  </si>
  <si>
    <t>Online training on Administration - Activities requiring permission, intimation on movable properties and responsibilities</t>
  </si>
  <si>
    <t>Online training on Soft skills - Stress Management</t>
  </si>
  <si>
    <t xml:space="preserve">Trade outreach programme with FIEO - Turant customs, Trade facilitation and paperless Customs operations' </t>
  </si>
  <si>
    <t>Online training on Customs - Assessment of Second hand machinery under customs Valuation</t>
  </si>
  <si>
    <t>Online training on GST - Impact of GST on Tourism, Hotel Accommodation sector and catering services</t>
  </si>
  <si>
    <t>Session on Water Body Conservation</t>
  </si>
  <si>
    <t xml:space="preserve">Online training on e- Office training </t>
  </si>
  <si>
    <t>Online training on Administrative topics- All about Disciplinary proceedings from employee perspective – suspension, revocation etc</t>
  </si>
  <si>
    <t>Online training on MS Access – Creating tables –with Data</t>
  </si>
  <si>
    <t>e- Office Training</t>
  </si>
  <si>
    <t>31.08.2020</t>
  </si>
  <si>
    <t>01.09.2020</t>
  </si>
  <si>
    <t>MS – Access – Relationship with tables and construction of simple queries</t>
  </si>
  <si>
    <t>Online Training on Customs – Brand rate fixation</t>
  </si>
  <si>
    <t>02.09.2020</t>
  </si>
  <si>
    <t>Online training on – GST – Valuation in GST under Special Circumstances</t>
  </si>
  <si>
    <t>03.09.2020</t>
  </si>
  <si>
    <t>Online training on Physical Fitness/Yoga</t>
  </si>
  <si>
    <t>04.09.2020</t>
  </si>
  <si>
    <t>e- Office training</t>
  </si>
  <si>
    <t>07.09.2020</t>
  </si>
  <si>
    <t>08.09.2020</t>
  </si>
  <si>
    <t>Online training on MS – Access –Working with query builder and formula in queries</t>
  </si>
  <si>
    <t>Online Training on Customs – Deterrent provisions in Customs-Summons/Search/Seizure/Arrest</t>
  </si>
  <si>
    <t>09.09.2020</t>
  </si>
  <si>
    <t>Online training on Admin – Medical facilities available for Govt employees including CGHS</t>
  </si>
  <si>
    <t>11.09.2020</t>
  </si>
  <si>
    <t>GST Audit Training</t>
  </si>
  <si>
    <t>Online training on Information Technology (IT)</t>
  </si>
  <si>
    <t>15.09.2020</t>
  </si>
  <si>
    <t>Online training on Customs – Anti Money Laundering and combating Financial Terrorism</t>
  </si>
  <si>
    <t>16.09.2020</t>
  </si>
  <si>
    <t>Online training on GST Sector Specific Banking/Financial/Insurance Services</t>
  </si>
  <si>
    <t>17.09.2020</t>
  </si>
  <si>
    <t>Online training on Admin – Rights and Responsibilities in Pay Fixation – MACP/NFU from employee angle</t>
  </si>
  <si>
    <t>18.09.2020</t>
  </si>
  <si>
    <t>CAROTAR (FFFAI)</t>
  </si>
  <si>
    <t>19.09.2020</t>
  </si>
  <si>
    <t>Online training on Information Technology (IT)- MS Outlook</t>
  </si>
  <si>
    <t>22.09.2020</t>
  </si>
  <si>
    <t>Online Training on Customs – Assessment of Automobile Imports and its accessories</t>
  </si>
  <si>
    <t>23.09.2020</t>
  </si>
  <si>
    <t>MOOW SESSION (MCCI)</t>
  </si>
  <si>
    <t>Online training on GST Updates – Charges in Law and Procedures</t>
  </si>
  <si>
    <t>24.09.2020</t>
  </si>
  <si>
    <t>Water Body Conservation</t>
  </si>
  <si>
    <t>25.09.2020</t>
  </si>
  <si>
    <t>Lockdown Diaries</t>
  </si>
  <si>
    <t>29.09.2020</t>
  </si>
  <si>
    <t>Online Training for Customs Administration of Rules of Origin Under Trade Agreement Rules - 2020 - CORATAR, 2020</t>
  </si>
  <si>
    <t>30.09.2020</t>
  </si>
  <si>
    <t>Course on SEVOTTAM – in coordination with DGTS</t>
  </si>
  <si>
    <t>01.10.2020</t>
  </si>
  <si>
    <t>Crime Free Bharat with the aid of Information Technology</t>
  </si>
  <si>
    <t>06.10.2020</t>
  </si>
  <si>
    <t>Premises based Audit in Customs</t>
  </si>
  <si>
    <t>07.10.2020</t>
  </si>
  <si>
    <t>e-office training</t>
  </si>
  <si>
    <t>08.10.2020</t>
  </si>
  <si>
    <t>Place of Supply under GST, exception situations and Impact</t>
  </si>
  <si>
    <t>how to handle the new normal in the prevalent COVID situation</t>
  </si>
  <si>
    <t>09.10.2020</t>
  </si>
  <si>
    <t>Provisions relating to Wildlife Act</t>
  </si>
  <si>
    <t>14.10.2020</t>
  </si>
  <si>
    <t>Importance of contract Act 1872 and sale of goods Act 1930 for GST compliance</t>
  </si>
  <si>
    <t>15.10.2020</t>
  </si>
  <si>
    <t>Disciplinary Proceedings – Case Laws</t>
  </si>
  <si>
    <t>16.10.2020</t>
  </si>
  <si>
    <t>CAROTAR Session (MCCI)</t>
  </si>
  <si>
    <t>17.10.2020</t>
  </si>
  <si>
    <t>Sea Cargo Manifest and Transhipment Regulation (SCMTR)</t>
  </si>
  <si>
    <t>21.10.2020</t>
  </si>
  <si>
    <t>Important decisions by AAR &amp; other courts and Analysis</t>
  </si>
  <si>
    <t>22.10.2020</t>
  </si>
  <si>
    <t>Learn the Secret of Intelligence and 6-R Memory Techniques</t>
  </si>
  <si>
    <t>23.10.2020</t>
  </si>
  <si>
    <t>Tamil language course</t>
  </si>
  <si>
    <t xml:space="preserve">Training on Tally - ERP </t>
  </si>
  <si>
    <t>27.10.2020</t>
  </si>
  <si>
    <t>20.10.2020</t>
  </si>
  <si>
    <t>13.10.2020</t>
  </si>
  <si>
    <t>NDPS- Drug laws</t>
  </si>
  <si>
    <t>28.10.2020</t>
  </si>
  <si>
    <t>GST Job Work on Manufacturing Services – A study</t>
  </si>
  <si>
    <t>29.10.2020</t>
  </si>
  <si>
    <t>GST Impact on educational institutions - for stakeholders</t>
  </si>
  <si>
    <t>31.10.2020</t>
  </si>
  <si>
    <t>Mandatory training for the promotion of Inspectors to the grade of Superintendents GST</t>
  </si>
  <si>
    <t>12.10.2020</t>
  </si>
  <si>
    <t>Mandatory training for the promotion of POs to the grade of Superintendents Customs</t>
  </si>
  <si>
    <t>Webinar on Vigilance</t>
  </si>
  <si>
    <t>02.11.20</t>
  </si>
  <si>
    <t>Intelligence &amp; Investigations of cases in GST  PART 1</t>
  </si>
  <si>
    <t>04.11.20</t>
  </si>
  <si>
    <t>Assessment &amp; Examination of Textiles - Customs</t>
  </si>
  <si>
    <t>05.11.20</t>
  </si>
  <si>
    <t>Intelligence &amp; Investigations of cases in GST  PART  2</t>
  </si>
  <si>
    <t>11.11.20</t>
  </si>
  <si>
    <t>Transfer pricing in Customs</t>
  </si>
  <si>
    <t>12.11.20</t>
  </si>
  <si>
    <t>Online filing of IT Returns for the assessment year 20-21</t>
  </si>
  <si>
    <t>17.11.20</t>
  </si>
  <si>
    <t>Online training on GST: Assessment under GST</t>
  </si>
  <si>
    <t>18.11.20</t>
  </si>
  <si>
    <t>Sampling procedure - Customs</t>
  </si>
  <si>
    <t>19.11.20</t>
  </si>
  <si>
    <t>Leave rules: Kinds of leave, admissibility, entitlement and conditions to avail leave</t>
  </si>
  <si>
    <t>24.11.20</t>
  </si>
  <si>
    <t>Course on Tamil Language</t>
  </si>
  <si>
    <t>06.11.20</t>
  </si>
  <si>
    <t>13.11.20</t>
  </si>
  <si>
    <t>20.11.20</t>
  </si>
  <si>
    <t>27.11.20</t>
  </si>
  <si>
    <t>CLTS training</t>
  </si>
  <si>
    <t>24.11.2020</t>
  </si>
  <si>
    <t>04.12.2020</t>
  </si>
  <si>
    <t>GST Backend refund Module</t>
  </si>
  <si>
    <t>01.12.2020</t>
  </si>
  <si>
    <t>Course on Intellectual Property Rights</t>
  </si>
  <si>
    <t>02.12.2020</t>
  </si>
  <si>
    <t>GST Sector Specific: Medical Sector</t>
  </si>
  <si>
    <t>03.12.2020</t>
  </si>
  <si>
    <t>Intelligence gathering using GST Backend Modules</t>
  </si>
  <si>
    <t>08.12.2020</t>
  </si>
  <si>
    <t>Intelligence &amp; Investigation of anti-smuggling cases and commercial frauds</t>
  </si>
  <si>
    <t>09.12.2020</t>
  </si>
  <si>
    <t>Classification in GST</t>
  </si>
  <si>
    <t>10.12.2020</t>
  </si>
  <si>
    <t>Canteen Staff Training</t>
  </si>
  <si>
    <t>14.12.2020</t>
  </si>
  <si>
    <t>24.12.2020</t>
  </si>
  <si>
    <t>Various Traveling Allowances and Advance of TA on tour/transfer</t>
  </si>
  <si>
    <t>15.12.2020</t>
  </si>
  <si>
    <t>Course on Air passenger information system</t>
  </si>
  <si>
    <t>16.12.2020</t>
  </si>
  <si>
    <t>ToT on SEVOTTAM and citizen’s charter in coordination with DGTPS</t>
  </si>
  <si>
    <t>17.12.2020</t>
  </si>
  <si>
    <t>18.12.2020</t>
  </si>
  <si>
    <t>Tamil class</t>
  </si>
  <si>
    <t>11.12.2020</t>
  </si>
  <si>
    <t>e-invoicing under GST - Procedures and Impact (MCCI-outreach program)</t>
  </si>
  <si>
    <t>22.12.2020</t>
  </si>
  <si>
    <t xml:space="preserve">e-invoicing under GST - Procedures and Impact (MCCI-outreach program) for Hosur Industrial Estate Association </t>
  </si>
  <si>
    <t>29.12.2020</t>
  </si>
  <si>
    <t>Live Healthy and diabetes session</t>
  </si>
  <si>
    <t>Overview of Central Revenue Control Lab (CRCL)</t>
  </si>
  <si>
    <t>23.12.2020</t>
  </si>
  <si>
    <t>Reversal of ITC on common credits, disputes and case studies</t>
  </si>
  <si>
    <t>GPF – Advances, withdrawals, contributory PF, final payment of accumulation in PF.</t>
  </si>
  <si>
    <t>Conquering obesity through Naturopathy</t>
  </si>
  <si>
    <t>30.12.2020</t>
  </si>
  <si>
    <t>Reconciliation &amp; Analysis of Annual Return</t>
  </si>
  <si>
    <t>31.12.2020</t>
  </si>
  <si>
    <t>Physical fitness for active and healthy life</t>
  </si>
  <si>
    <t>05.01.2021</t>
  </si>
  <si>
    <t>e-invoicing in GST in coordination with AIEMA</t>
  </si>
  <si>
    <t>Role of customs in wildlife protection Act, 1972 &amp; various modus operandi. Role of customs in implementing CITES</t>
  </si>
  <si>
    <t>06.01.2021</t>
  </si>
  <si>
    <t>GST refunds backend process – Supdt’s dash board prospective</t>
  </si>
  <si>
    <t>07.01.2021</t>
  </si>
  <si>
    <t>Joint webinar session on CBIC's QRMP Scheme, by DGTPS and NACIN for MCCI</t>
  </si>
  <si>
    <t>11.01.2021</t>
  </si>
  <si>
    <t>Procurement through GeM Portal</t>
  </si>
  <si>
    <t>12.01.2021</t>
  </si>
  <si>
    <t>Customs: How to draft a good SCN</t>
  </si>
  <si>
    <t>13.01.2021</t>
  </si>
  <si>
    <t>Retiring officer’s course</t>
  </si>
  <si>
    <t>18.01.2021</t>
  </si>
  <si>
    <t>20.01.2021</t>
  </si>
  <si>
    <t>Registration, Levy and Important Exemptions under GST- overview of e-invoicing for Indian Audit and accounts department, RTI, Chennai</t>
  </si>
  <si>
    <t>GST impact on textiles sector</t>
  </si>
  <si>
    <t>21.01.2021</t>
  </si>
  <si>
    <t>Anti-evasion measures including inspection/search/Seizure/arrest</t>
  </si>
  <si>
    <t>28.01.2021</t>
  </si>
  <si>
    <t>Tamil Language Course</t>
  </si>
  <si>
    <t>01.01.2021</t>
  </si>
  <si>
    <t>08.01.2021</t>
  </si>
  <si>
    <t>15.01.2021</t>
  </si>
  <si>
    <t>22.01.2021</t>
  </si>
  <si>
    <t>29.01.2021</t>
  </si>
  <si>
    <t xml:space="preserve">Three weeks Online Mandatory training for promotion of Examiners to the grade of Appraisers of Customs (Batch-I) </t>
  </si>
  <si>
    <t>Recovery of Arrears under GST</t>
  </si>
  <si>
    <t>Health and Fitness management</t>
  </si>
  <si>
    <t>Special Casual Leave, exemptions and regularization of absence period during pandemic</t>
  </si>
  <si>
    <t>Customs - Data Analysis</t>
  </si>
  <si>
    <t>GST-IBC code 2016 and its relevance to tax laws</t>
  </si>
  <si>
    <t>Konwledge Management</t>
  </si>
  <si>
    <t xml:space="preserve">Outreach programme "Restrictions &amp; Misconceptions of Rule 86B" </t>
  </si>
  <si>
    <t xml:space="preserve">Three weeks Online Mandatory training for promotion of Examiners to the grade of Appraisers of Customs (Batch-II) </t>
  </si>
  <si>
    <t xml:space="preserve">Online Orientation training course for Assistant Commissioners </t>
  </si>
  <si>
    <t>Impact of GST on Media entertainment and film industry</t>
  </si>
  <si>
    <t xml:space="preserve">Webinar on Women wellness, Critical role of women in society, Gender sensitisation </t>
  </si>
  <si>
    <t xml:space="preserve">Concession and relaxation given by Government on COVID 19 related tratments etc. </t>
  </si>
  <si>
    <t>Faceless Customs - An Overview</t>
  </si>
  <si>
    <t>GST - Outreach programme for CODISIA, Coimbatore on QRMP+ e-invascing and HSN Compliance in co-ordination with DGTS</t>
  </si>
  <si>
    <t>no.of days / Session</t>
  </si>
  <si>
    <t xml:space="preserve">Non Gaz </t>
  </si>
  <si>
    <t xml:space="preserve">Online training for Physical Fitness - Stay Healthy </t>
  </si>
  <si>
    <t>Training programme for GST Audit</t>
  </si>
  <si>
    <t xml:space="preserve">Provisions of Rule: 86B Restrictions - Myths and M/s Concaptions in co-ordination with DGTS - Bangalore </t>
  </si>
  <si>
    <t xml:space="preserve">Outreach programme on QRMp Scheme and Rule 86 B in Co-ordination with DGTS - Chennai </t>
  </si>
  <si>
    <t>Induction course for Inspectors of Central Excise &amp; GST</t>
  </si>
  <si>
    <t>QAR and API Manual 2020-21  *</t>
  </si>
  <si>
    <t>Inteplay of GST and Income Tax for DTRT</t>
  </si>
  <si>
    <t>GST relaxations extended by Government on Procedures and Legislative compliance during COVID-19 from March 2020 to May 2021</t>
  </si>
  <si>
    <t>MS Excel Pivot Table as an effective tool for Data Analysis</t>
  </si>
  <si>
    <t>Covid -19 – Immunisation – Myths and Realities Who, When, How and Why about Vaccination</t>
  </si>
  <si>
    <t>Role of Customs - K-9 detection of Contraband. Effective deployment of K-9 squad</t>
  </si>
  <si>
    <t>Managing Post COVID stress through Yoga</t>
  </si>
  <si>
    <t>GST - Registration process and exemptions in GST for AG's office staff</t>
  </si>
  <si>
    <t xml:space="preserve">Online training on GST - Impact in Construction Sector </t>
  </si>
  <si>
    <t>Online training on Administration topic - BEAMS - Budget estimation, allocation and monitoring Systems</t>
  </si>
  <si>
    <t>Online training two weeks Oreintation for Newly Promoted Assistant Commissioner of GST &amp; Customs (Batch - I)</t>
  </si>
  <si>
    <t xml:space="preserve">Online training two weeks Oreintation for Newly Promoted Assistant Commissioner of Customs &amp; GST (Batch - II) </t>
  </si>
  <si>
    <t>Online training on Interplay of GST with Income Tax Data in co-ordination with DTRTI</t>
  </si>
  <si>
    <t>Online training on Stress Management during COVID Times</t>
  </si>
  <si>
    <t xml:space="preserve">Online training on GST - Step by Step Verification of refund claims </t>
  </si>
  <si>
    <t>Online training on Importance of Physical training for healthy living</t>
  </si>
  <si>
    <t>Online training on Customs - Examination of Second - Hand Machinery</t>
  </si>
  <si>
    <t>Online training on Impact of GST on education sector in co-ordination with DGTS</t>
  </si>
  <si>
    <t>Online training on Latest charges in GST Law and procedures in co-ordination with DGTS</t>
  </si>
  <si>
    <t>Online training on GST Verification protocol of return data from back end</t>
  </si>
  <si>
    <t>Online Training on Soft Skills</t>
  </si>
  <si>
    <t xml:space="preserve">Online training programme on Audit in Customs </t>
  </si>
  <si>
    <t>Online training on GST - Audit Refresher to State GST Officers</t>
  </si>
  <si>
    <t>Online training on Impartance of GST Audit and Latest changes in Co-ordination with DGTS, Bangalore</t>
  </si>
  <si>
    <t xml:space="preserve">Online training programme on Hands on training on IT Act - Do's and Don'ts  </t>
  </si>
  <si>
    <t xml:space="preserve">Online training on Impartance of GST Audit and Latest changes in Co-ordination with DGTS, Chennai </t>
  </si>
  <si>
    <t>Online training on All India Webinar on Information Technology Act and cyber security</t>
  </si>
  <si>
    <t>Special course on GST Audit</t>
  </si>
  <si>
    <t xml:space="preserve">Online training on GST Sector specific training - Banking and financial services </t>
  </si>
  <si>
    <t xml:space="preserve">Online training for Customs Superintendents Customs Appraiser related topics </t>
  </si>
  <si>
    <t>Online training for GST Audit - refresher course</t>
  </si>
  <si>
    <t xml:space="preserve">Introduction to Audit under GST - An overview Risk parameters and Audit processes to SGST officers of Tamil Nadu - Batch - I </t>
  </si>
  <si>
    <t>Introduction to Audit under GST - An overview Risk parameters and Audit processes to SGST officers of Tamil Nadu - Batch - II</t>
  </si>
  <si>
    <t>Online training three weeks Mandatory Training for Inspectors of GST for Promotion to the Post of Superintendent of GST</t>
  </si>
  <si>
    <t>Online training on Right to Information Act for ACPIOS, CPIOS and Transparency Officers</t>
  </si>
  <si>
    <t>Online training for Outreach programme in Co-ordination with DGTS, Chennai Zone - GST Audit for tax payers</t>
  </si>
  <si>
    <t>Introduction to Audit under GST - An overview Risk parameters and Audit processes to SGST officers of Tamil Nadu - Batch - III</t>
  </si>
  <si>
    <t>Online training for Outreach programme in Co-ordination with DGTS, Chennai - Revocation of cancellation of Registration</t>
  </si>
  <si>
    <t>Online training on e-office for officers of Chennai South and Audit</t>
  </si>
  <si>
    <t xml:space="preserve">Online training for Cassification of Supply, Assessment and examptions to officers of AG's office, Chennai </t>
  </si>
  <si>
    <t xml:space="preserve">Online training Webinar for departmental officers on Revocation of Cancellation of Registration </t>
  </si>
  <si>
    <t>Online training on Implementation of Anti-Money Laundering – Combat of Financial Terrorism (AML-CFT) Provisions</t>
  </si>
  <si>
    <t>Introduction to Audit under GST - An overview Risk parameters and Audit processes to SGST officers of Tamil Nadu - Batch - IV</t>
  </si>
  <si>
    <t>Online training for Induction course for Inspectors of GST &amp; C.Ex.</t>
  </si>
  <si>
    <t>Online training Referesher course on Procurement through GeM</t>
  </si>
  <si>
    <t>04-10.2021</t>
  </si>
  <si>
    <t xml:space="preserve">Online training Webinar Outreach on Latest updates on GST Law &amp; Proceedures </t>
  </si>
  <si>
    <t xml:space="preserve">Online training on SEVOTTAM for Customs officers </t>
  </si>
  <si>
    <t>Online training course on Handling Complaints Vigilance</t>
  </si>
  <si>
    <t xml:space="preserve">Online Training One day Trg on GST Audit for Coimbatore Audit Comm'te </t>
  </si>
  <si>
    <t>Online training on GST Subject specific course "Value under GST"</t>
  </si>
  <si>
    <t>Online training on Gender Sensititation and Sexual harassment of Women at work place</t>
  </si>
  <si>
    <t>Classroom training on Identification of leather and leather articles, products in co-ordination with CLRI</t>
  </si>
  <si>
    <t xml:space="preserve">Online training on GST - Interplay with Income Tax Data </t>
  </si>
  <si>
    <t>Online training outreach Recent changes and development in GST Law &amp; Procedure in Tamil</t>
  </si>
  <si>
    <t>Online training on ACL Module for ACL admins of the Zone</t>
  </si>
  <si>
    <t>Online Seminar on "Strengthening preventing Vigilance by field formations"</t>
  </si>
  <si>
    <t xml:space="preserve">Online training on Workshop for Inquiry officers and Presenting officers - Vigilance </t>
  </si>
  <si>
    <t>Online training Physical fitness for active and healthy life</t>
  </si>
  <si>
    <t xml:space="preserve">Online training Webinar as a tool of Management Vigilance  </t>
  </si>
  <si>
    <t>Online Training on Faceless Assessment - Rules and Procedures</t>
  </si>
  <si>
    <t xml:space="preserve">Online training on Assessment and Examination of Textile and Textile products </t>
  </si>
  <si>
    <t>Course on Communication skills and dealing with International Passengers - Onsite at Trichy Comm'te</t>
  </si>
  <si>
    <t xml:space="preserve">Online training on Insolvency and bankruptcy code in GST recoveries </t>
  </si>
  <si>
    <t>Online Webinar on Electronic Ledgers Under The Customs Act, 1962 And Duty Remission Schemes – Outreach Programme”</t>
  </si>
  <si>
    <t xml:space="preserve">Course on Gender Sensitisation - Onsite at Trichy Comm'te </t>
  </si>
  <si>
    <t>Online Working in e-Office – Various Modules And Functions”</t>
  </si>
  <si>
    <t>Refunds under GST - Onsite at Chennai Outer GST Comm'te</t>
  </si>
  <si>
    <t>Training on "Advance Analytics in Indirect Taxes" (ADVAIT)</t>
  </si>
  <si>
    <t>Online - Mandatory training for Inspectors of GST for promotion to the post of Superintendents of GST</t>
  </si>
  <si>
    <t xml:space="preserve">Mandatory training of Preventive Officers of Customs for promotion to the post of Superintendent of Customs - Onsite at Custom House, Chennai </t>
  </si>
  <si>
    <t xml:space="preserve">Faculty Development programme of DRBCC Hindu college Pattabiram - Onsite </t>
  </si>
  <si>
    <t xml:space="preserve">Course on “Valuation and Assessment of Second Hand Machinery Under Customs </t>
  </si>
  <si>
    <t>Training on Inter-Personal Communication skills for officers - Onsite at Air Customs, Chennai</t>
  </si>
  <si>
    <t>Overview of GST &amp; Interplay of GST data fees IT analysis for officers of Income Tax - Onsite at DTRTI (Officers)</t>
  </si>
  <si>
    <t xml:space="preserve">Training on Baggage Rules and Passenger facilitation </t>
  </si>
  <si>
    <t>One day Workshop on PFMS / EIS / Bhavishya</t>
  </si>
  <si>
    <t xml:space="preserve">Online Training on Data Recovery and Analysis During Search, Seizure and Digital Evidence </t>
  </si>
  <si>
    <t xml:space="preserve">Online training on Overview of Classification Assessment Audit e-way bill for AG's office officers </t>
  </si>
  <si>
    <t>Refurbisher course for GST Inspectors - Part of Induction course for Inspectors of GST Batch-I</t>
  </si>
  <si>
    <t>Outreach programme with MCCI on electronic duty credit ledger Regulations 2021 duty remission schemes</t>
  </si>
  <si>
    <t xml:space="preserve">Training for the officers of Enforcement Directorate, Chennai - Onsite </t>
  </si>
  <si>
    <t>Online training on Complete of ITC provisions under GST</t>
  </si>
  <si>
    <t xml:space="preserve">Training programme on Gold Appraising and Diamond Grading  - Onsite at Air Cargo Complex, Chennai </t>
  </si>
  <si>
    <t>Online - Workshop on Life Skills and stress Management at Vivekananda Cultural Centre (VCC), Chennai</t>
  </si>
  <si>
    <t>Online One day training on Registration and returns for officers of AG's office</t>
  </si>
  <si>
    <t>One Week Online GST Module master Training of Trainers Module</t>
  </si>
  <si>
    <t>Onile training for GST Sector specific course - Impact of GST IT &amp; ITES service</t>
  </si>
  <si>
    <t xml:space="preserve">Online training for Retiring officers </t>
  </si>
  <si>
    <t>Online Workshop on Life Skills and stress Management at Vivekananda Cultural Centre (VCC), Chennai</t>
  </si>
  <si>
    <t xml:space="preserve">Induction training for Preventive Officers of Customs </t>
  </si>
  <si>
    <t>Online training for Webinar to Commemorate the International Women’s day on the Topic the unique needs for women’s health</t>
  </si>
  <si>
    <t>Online training for GST-Outreach programme for faculty and students of Barathidasan College for Women, Puducherry</t>
  </si>
  <si>
    <t>Online Training on All India Webinar on Overview of EPCG &amp; Advance Authorisations  and Monitoring of EODC</t>
  </si>
  <si>
    <t xml:space="preserve">Online Training - Webinar On Overview of RTI Act and Important / Landmark Judgements </t>
  </si>
  <si>
    <t xml:space="preserve">Two  Days Online Workshop On “Drug Law Enforcement” </t>
  </si>
  <si>
    <t>Online training Seminar on Resent changes in GST prposed in budget 2022 in co-ordination with DGTS, Chennai</t>
  </si>
  <si>
    <t>Online Training -  Webinar on The Impact of GST on GTA</t>
  </si>
  <si>
    <t>Supervisory Officers workshop to combat illegal trade in ODS under HPMP stage- II at Puducherry</t>
  </si>
  <si>
    <t xml:space="preserve"> Workshop On “Communication Skills And Ethical Work Culture” </t>
  </si>
  <si>
    <t>Online Course On Processing Of Refunds In GST</t>
  </si>
  <si>
    <t>Online training for IGST Refund verification process of GST formations in co-ordination with DGTS, Chennai`</t>
  </si>
  <si>
    <t>Online training Workshop on QAR &amp; API Manual - Overview, parameters and methodology in Co-ordination with DG Audit, Chennai</t>
  </si>
  <si>
    <t>Online training on GST Outreach Anoverview of Few recent changes in GST and e-Invoicing proceedures in GST in co-ordination with MCCI</t>
  </si>
  <si>
    <t>Induction course for Examining Officers of Customs</t>
  </si>
  <si>
    <t xml:space="preserve">Offline </t>
  </si>
  <si>
    <t xml:space="preserve">Induction course for Tax Assistants of Customs </t>
  </si>
  <si>
    <t>Training in Assaying Identifying, Valuation of Gem &amp; Jewellery for officers of Customs - Onsite at Coimbatore Comm'te</t>
  </si>
  <si>
    <t>Course on Deterrent provisions in Customs - Search/Seizure/Arrest</t>
  </si>
  <si>
    <t>06-04-02022</t>
  </si>
  <si>
    <t>One Week GST Audit Master training programme (TN &amp; Puducherry State officers)</t>
  </si>
  <si>
    <t>Induction course Tax Assistants of GST (Batch-I)</t>
  </si>
  <si>
    <t>Induction course for Stenographers</t>
  </si>
  <si>
    <t xml:space="preserve">Online Training on GST on Construction and Real Estate Sectors </t>
  </si>
  <si>
    <t>Online</t>
  </si>
  <si>
    <t xml:space="preserve">Online training on GST Scrutiny of Assessment </t>
  </si>
  <si>
    <t xml:space="preserve">Online training on Physical fitness for Active and Healthy life </t>
  </si>
  <si>
    <t>Workshop on Life skills &amp; Stress Management in Co-ordination with VCC (Onsite at VCC)</t>
  </si>
  <si>
    <t>Online training on SEVOTTAM and Tax Payer Services</t>
  </si>
  <si>
    <t>Induction course for Tax Assistants GST (Batch-II)</t>
  </si>
  <si>
    <t>One day workshop on “MS Excel and MS Word for Group C Officers”</t>
  </si>
  <si>
    <t xml:space="preserve">Overview of e-invoicing machanism in co-ordination with DGTS, New Delhi </t>
  </si>
  <si>
    <t xml:space="preserve">Half-a-day Workshop on “Work Life balance” </t>
  </si>
  <si>
    <t>Workshop on Interplay of GST data with Income Tax for Group-B Officers of Income Tax Dept.</t>
  </si>
  <si>
    <t>Two Day Workshop On “Health And Wellness – Alternative Medicine Methods</t>
  </si>
  <si>
    <t xml:space="preserve">Online Training on All India Webinar on Qualitative Improvement in Adjudication Orders in Customs &amp; GST </t>
  </si>
  <si>
    <t xml:space="preserve">Workshop on “Happy, Contented Life and Positive Skills” – Onsite at   Vivekananda Cultural Centre (A Unit of Sri Ramakrishna Math), Chennai </t>
  </si>
  <si>
    <t>Workshop on Customs – Audit</t>
  </si>
  <si>
    <t xml:space="preserve">Online Training on All India Webinar on Principles of Valuation Under GST </t>
  </si>
  <si>
    <t xml:space="preserve">Overview of e-invoicing, process and way forward in co-ordination with DGTS, New Delhi </t>
  </si>
  <si>
    <t xml:space="preserve">Workshop on Interplay of GST data for Income Tax assessment and Scrutiny for ITD's of Income Tax </t>
  </si>
  <si>
    <t>Training on IPR - Onsite at Air Cargo, Chennai</t>
  </si>
  <si>
    <t xml:space="preserve">Online training for BEAMS </t>
  </si>
  <si>
    <t>Online All India training for QAR and API Manual</t>
  </si>
  <si>
    <t>Workshop in Disciplinary Proceedings, IO &amp; PO and Vigilance Matters</t>
  </si>
  <si>
    <t xml:space="preserve">Online training for Appeals procees - filling of Appeals in CESTAT &amp; High /Supreme courts </t>
  </si>
  <si>
    <t>Online training for Sector Specific course on GST - entertainment sector - films, OTT etc</t>
  </si>
  <si>
    <t>Refresher training prgramme for Superintendents and Appraisers of Customs</t>
  </si>
  <si>
    <t xml:space="preserve">Online training for All India Webinar on recovery of Arrears in the light of IBC, 2016 </t>
  </si>
  <si>
    <t>Refresher course on Procurement through GeM</t>
  </si>
  <si>
    <t xml:space="preserve">Course on Gender Sensitisation for Prevention of Harrasment of Women at workplace </t>
  </si>
  <si>
    <t xml:space="preserve">Online training Webinar on e-Governance and Digital Initiatives in Customs Programme </t>
  </si>
  <si>
    <t>Course on Export Promotion schemes including RODTEP / Drawback (for officers of AG's Office)</t>
  </si>
  <si>
    <t>Offline</t>
  </si>
  <si>
    <t xml:space="preserve">Management Development Program in Coordination with IIT Madras - Onsite at </t>
  </si>
  <si>
    <t>Online Training for BIS Standards and Its Relevance to Export and Import</t>
  </si>
  <si>
    <t xml:space="preserve">Online Training For Workshop on Red Flags in Balance Sheets Organized by Chennai Gst South Comm’te </t>
  </si>
  <si>
    <t>Course on Soft Skills - Work life balance</t>
  </si>
  <si>
    <r>
      <t>Online Training For All India Webinar on National Pension Systems (NPS)</t>
    </r>
    <r>
      <rPr>
        <sz val="12"/>
        <rFont val="Cambria"/>
        <family val="1"/>
      </rPr>
      <t xml:space="preserve"> </t>
    </r>
  </si>
  <si>
    <t>Online Seminar on "Sector Specific Course on GST Real Estate Sector</t>
  </si>
  <si>
    <t xml:space="preserve">Workshop on Classification and Assessment under Customs Including that of Second Hand Machinery </t>
  </si>
  <si>
    <t>14.07.2022</t>
  </si>
  <si>
    <t>Online Training for All India Webinar on Azadi Ka Amrit Mahotsav (AKAM)-Onsite at Chennai GST South</t>
  </si>
  <si>
    <t>Training Program on “Identification and Examination of Leather and Leather Articles/ Products for the Clearance of Export and Import – Onsite at CLRI</t>
  </si>
  <si>
    <t>Workshop on Anti-Evasion Including Inspection / Search / Seizure and Arrest</t>
  </si>
  <si>
    <t xml:space="preserve">One day Workshop on GST Refunds </t>
  </si>
  <si>
    <t xml:space="preserve">One day Training on Audit for GST Officers </t>
  </si>
  <si>
    <t xml:space="preserve">Training on Baggage Rules For Officers of Customs – Onsite At Aircargo Complex, Chennai </t>
  </si>
  <si>
    <t xml:space="preserve">Online Training for Webinar On Sexual Harassment At Work Place </t>
  </si>
  <si>
    <t xml:space="preserve">Online Training for Webinar on Impact of GST on Latest Customs     Procedures </t>
  </si>
  <si>
    <t>Workshop on “Health and Wellness Alternative Medicine Methods”</t>
  </si>
  <si>
    <t>Mandatory training for Inspectors of CGST promotion to the post of Superintendent of CGST</t>
  </si>
  <si>
    <t>offline</t>
  </si>
  <si>
    <t>Course on Disciplinary Proceeding for Desiplinary Authorities - Onsite at Pr.CCO GST, Chennai Zone</t>
  </si>
  <si>
    <t xml:space="preserve">Training on Advanced Computing Techniques in Excel, Access </t>
  </si>
  <si>
    <t xml:space="preserve">Online Training for Webinar On Sector Specific Course Under GST – Education Sector </t>
  </si>
  <si>
    <t>Training on NDPS Awareness Programme on Drug Abuse-Oniste at Soka Ikeda College of Arts &amp; Science for Women, Chennai</t>
  </si>
  <si>
    <t>Two Days Training Programme on “GST Audit” - Onsite at Coimbatore Audit Comm'te</t>
  </si>
  <si>
    <t xml:space="preserve">Online Seminar on Income Tax Act and ITS Relevance to the Department Scrutiny W.R.T Gst </t>
  </si>
  <si>
    <t>Induction course for Inspectors of CGST &amp; Central Excise</t>
  </si>
  <si>
    <t>Online Training Course on “Customs Post Clearance Audit” (OSPCA)</t>
  </si>
  <si>
    <t>Online training webinar on Drafting of SCN, preparation of OIO and filing of appeals in GST</t>
  </si>
  <si>
    <t>Hands On Training On E-Office - Onsite at Chennai GST South Comm'te (Batch-I)</t>
  </si>
  <si>
    <t>Hands On Training On E-Office - Onsite at Chennai GST South Comm'te (Batch-II)</t>
  </si>
  <si>
    <r>
      <t>Online Training on Assessment and Examination of Textile and Textile Products for Officers of Customs</t>
    </r>
    <r>
      <rPr>
        <sz val="12"/>
        <rFont val="Cambria"/>
        <family val="1"/>
      </rPr>
      <t xml:space="preserve">   </t>
    </r>
  </si>
  <si>
    <t>Online Webinar on Specific Course Under GST</t>
  </si>
  <si>
    <t>Workshop on “Data Analytics on GST using ADVAIT with hands on Training”</t>
  </si>
  <si>
    <t>On-line Training Course on “Customs-Examination of Imports and Exports ”</t>
  </si>
  <si>
    <t>Online Webinar on Recovery of Arrears in GST</t>
  </si>
  <si>
    <t>Training on Identification of Gem &amp; Jewellery</t>
  </si>
  <si>
    <t xml:space="preserve">Workshop on Tally / ERP based Auditing under GST </t>
  </si>
  <si>
    <t>Online training webinar on sector specific course in GST – clinical sector</t>
  </si>
  <si>
    <t>Online Training on Allied Acts-Plant Quarantine Act, Animal Quarantine Act, FSSAI</t>
  </si>
  <si>
    <t>Course on IPC, CrPc, Evidence Act, General Clauses Act and other Statutes relevant to Indirect Tax Laws - Onsite at Law College, Perungudi (in co-ordination with The Tamil Nadu Dr.Ambedkar Law University)</t>
  </si>
  <si>
    <t xml:space="preserve">Workshop on Disciplinary Proceedings, IO &amp; PO and Vigilance Matters  </t>
  </si>
  <si>
    <t>Online course on “Export clearance of goods falling under "SCOMET list”</t>
  </si>
  <si>
    <t>Training Program on “Identification of leather and Leather articles/products” for officers of Customs - Onsiet at CLRI, Chennai</t>
  </si>
  <si>
    <t>Online seminar on Data Analytics using ADVAIT on Customs &amp; GST</t>
  </si>
  <si>
    <t>Online webinar on Clarification session on procurement through GeM</t>
  </si>
  <si>
    <t xml:space="preserve">Online Course on Right to Information Act </t>
  </si>
  <si>
    <t>Online course on “Wild Life Act, Drugs &amp; Cosmetics Act”</t>
  </si>
  <si>
    <t>On-line Training Course on “Various issues relating to illegal import/unauthorised import of Jammers and other wireless products</t>
  </si>
  <si>
    <t xml:space="preserve">Course on Vigilance Awareness for Students of Alpha Arts &amp; Science college during Vigilance Awareness Week October, 2022 - (Onsite College) </t>
  </si>
  <si>
    <t xml:space="preserve">Workshop on “ADVAIT with hands on Training-on Custom Modules” </t>
  </si>
  <si>
    <t>Refresher Course for the Officers of Puducherry and Tamil Nadu GST - Onsite at Puducherry GST Commte (UTGST)</t>
  </si>
  <si>
    <t xml:space="preserve">On-line Training Course on soft skills " work life balance-Coping up with Stress and Emotions " </t>
  </si>
  <si>
    <t xml:space="preserve">Online course on Turant Customs, Trade facilitation measures like SWIFT, e-Sanchit etc./ICES/RMS/AEO </t>
  </si>
  <si>
    <t xml:space="preserve">Online Webinar on subject specific course in GST – scrutiny of returns - analysis of risk parameters </t>
  </si>
  <si>
    <t>Specialished Audit Course on GST for Audit Officers of CGST</t>
  </si>
  <si>
    <t>Online Course on “ Recovery of Arrears in Customs”</t>
  </si>
  <si>
    <t>Workshop on “Data Analysis Using GST Returns”</t>
  </si>
  <si>
    <t>Online-webinar on General Administration and Establishment Matters - Recent updates</t>
  </si>
  <si>
    <t>Three days workshop on
“The Art of Living - Government Executive Programme”</t>
  </si>
  <si>
    <t>Phygital training on Official Languages for Ministrial officers of Salem GST Comm'te</t>
  </si>
  <si>
    <t>One-day Online Training on PFMS, EIS and Bhavishya</t>
  </si>
  <si>
    <t>Phygital training on Office Procedure Manual File Management Noting and Drafting for Ministrial officers of Salem GST Comm'te</t>
  </si>
  <si>
    <t xml:space="preserve">Online Course - GST Sector-Specific Course Accommodation, Food and Beverages Sector” </t>
  </si>
  <si>
    <t>Phygital training on e-Office for Ministrial officers of Salem GST Comm'te</t>
  </si>
  <si>
    <t xml:space="preserve">One-day Online Training on E-Governance and Digital India  </t>
  </si>
  <si>
    <t>Online course on Intellectual Property Rights” for Officers of Customs</t>
  </si>
  <si>
    <t xml:space="preserve">Operational Awareness Training of Systems for CBIC Officers – Onsite at DG Systems, Chennai </t>
  </si>
  <si>
    <t xml:space="preserve">Online - webinar on the topic “Sale of Goods Act and Contract Law and its relevance to taxability of Supply in GST” </t>
  </si>
  <si>
    <t>Online Course on Anti-Evasion measures including Inspection / Search / Seizure and Arrest (GST)</t>
  </si>
  <si>
    <t>Online Course on GST Audit (Specialized Training for CGST &amp; SGST Officers)</t>
  </si>
  <si>
    <t xml:space="preserve">Training on ‘Passing of quasi-judicial orders’ (Batch-I) – Onsite at Chennai GST South Commissionerate </t>
  </si>
  <si>
    <t>Online - Webinar on  Specific under GST ‘Valuation in GST - (i) Post Supply Discounts (ii) Case Studies’</t>
  </si>
  <si>
    <t xml:space="preserve">Workshop on GST Module of ADVAIT for Audit Officers of CGST Audit Comm'tes </t>
  </si>
  <si>
    <t>Online Course on Physical fitness for Active and Healthy life- Desk Friendly Moves Rewire Habit Cycle, Way for Fitness</t>
  </si>
  <si>
    <t xml:space="preserve">Training on ‘Passing of quasi-judicial orders’ (Batch-II) – Onsite at Chennai GST Audit-I Commissionerate </t>
  </si>
  <si>
    <t>Online Training Course on soft skills "work life balance"</t>
  </si>
  <si>
    <t>Induction course for Inspectors of GST &amp; Central Excise</t>
  </si>
  <si>
    <t>21-11-2022</t>
  </si>
  <si>
    <t>24-02-2023</t>
  </si>
  <si>
    <t xml:space="preserve">Induction course for Tax Assistants (GST &amp; Customs) </t>
  </si>
  <si>
    <t>30-01-2023</t>
  </si>
  <si>
    <t>Three-Week Mandatory training for LDCs / Head Havildars</t>
  </si>
  <si>
    <t>Training on Conclave on Growing trends in GST - Onsite at Appollo Arts &amp; Science College, Poonamallee, Chennai</t>
  </si>
  <si>
    <t>Refresher course in GST Law &amp; Procedures - Onsite at Salem Comm'te</t>
  </si>
  <si>
    <t>Online Webinar on Cyber Crimes, Ethical Hacking and Security Breaches</t>
  </si>
  <si>
    <t>Phygital training on GeM -  e-Procurement for Ministrial officers of Salem GST Comm'te</t>
  </si>
  <si>
    <t>Online Training on Drafting of SCN, Preparation of OIO, Filing of Appeals in GST</t>
  </si>
  <si>
    <t>Phygital training on GFR, Receipts and payments for Ministrial officers of Salem GST Comm'te</t>
  </si>
  <si>
    <t>Online Training on Sector Specific Course on GST- IT/ITES Sector</t>
  </si>
  <si>
    <t xml:space="preserve">Online Course on Preparation of Memorandum of Cross Objections and other Legal Matters – Legal Process in GST </t>
  </si>
  <si>
    <t>16-02-2023</t>
  </si>
  <si>
    <t>Online Training Course on Estt. And other Admin Matters – Conduct rules – Do’s &amp; Don’ts</t>
  </si>
  <si>
    <t>Three-day Course  for  Sepoys,  Constables, Havaldars  and Others  for assisting Investigating Officers in Anti-Drug Operations &amp; Investigations in collaboration with Narcotics Control Bureau, Chennai</t>
  </si>
  <si>
    <t>20-02-2023</t>
  </si>
  <si>
    <t>22-02-2023</t>
  </si>
  <si>
    <t>Training on ‘TALLY/ERP Based Auditing Under GST’</t>
  </si>
  <si>
    <t>27-02-2023</t>
  </si>
  <si>
    <t>28-02-2023</t>
  </si>
  <si>
    <t>Induction course for Inspectors of Customs (Examiners &amp; Preventive Officers)</t>
  </si>
  <si>
    <t>Online Training on GST Module of ADVAIT for CGST Audit Officers</t>
  </si>
  <si>
    <t>Online Webinar on Issuance of DRC-04 to 09 After Verification of DRC-03</t>
  </si>
  <si>
    <t xml:space="preserve">Online Webinar on Latest Development in GST </t>
  </si>
  <si>
    <t xml:space="preserve">Online Webinar on GST Audit </t>
  </si>
  <si>
    <t>Online Training Course on Implementation of anti-money laundering –
combat financial terrorism (AML- CFT) provisions</t>
  </si>
  <si>
    <t xml:space="preserve">Online Training Course on Processing of GST Refund/Rebate claims, Pre-
Audit and Post Audit </t>
  </si>
  <si>
    <t>Mandatory training for Inspectors of CGST for promotion to the post of Superintendent of CGST</t>
  </si>
  <si>
    <t>Online training on Soft Skills - Work Life Balance</t>
  </si>
  <si>
    <t>Online Webinar on ‘ Right to Information’</t>
  </si>
  <si>
    <t xml:space="preserve">Mandatory Training Programme for Inquiry Authorities on Departmental Enquiry </t>
  </si>
  <si>
    <t>COURSES CONDUCTED DURING 2023 - 2024 (April 2023 to March - 2024)</t>
  </si>
  <si>
    <t>Online Training on Sector Specific Course on GST- "Goods Transport Agency Service"</t>
  </si>
  <si>
    <t xml:space="preserve">Online Webinar on "Turant Customs, Trade facilitation measures like SWIFT, e Sanchit etc./ICES/RMS/AEO &amp; Trade Facilitation Agreements", </t>
  </si>
  <si>
    <t xml:space="preserve">Online course on “Export Promotion Schemes including RoDTEP/RoSCTLfo r Group 'A', 'B’ Officers of Customs” </t>
  </si>
  <si>
    <t xml:space="preserve">Three days workshop on “The Art of Living - Government Executive Programme” </t>
  </si>
  <si>
    <t xml:space="preserve">Online Course on Salient features of EDI/ Procedures related to IGM &amp; EGM / System Alerts by Customs and other Agencies for Group 'A' &amp; 'B' Officers </t>
  </si>
  <si>
    <t>3-week Mandatory training for LDCs and Head Havildars for promotion to the grade of Tax Assistant</t>
  </si>
  <si>
    <t>Orientation Course for newly promoted Assistant Commissioners</t>
  </si>
  <si>
    <t>Online course on Bonding and Warehousing under Customs</t>
  </si>
  <si>
    <t>Training on “Refresher GST Audit training with latest changes in GST Laws”</t>
  </si>
  <si>
    <t xml:space="preserve">Online Webinar on Subject Specific Course under GST - ITC </t>
  </si>
  <si>
    <t xml:space="preserve">Online course on “Seminar on qualitative improvement in adjudication orders in GST &amp; Customs” </t>
  </si>
  <si>
    <t xml:space="preserve">Online-Half Day Webinar on "Importance of Emotional Intelligence &amp; Team Building in workplace" </t>
  </si>
  <si>
    <t>Online Webinar on Subject Specific Course – “Scrutiny of GST Returns”</t>
  </si>
  <si>
    <t>Workshop on Filing Income Tax TDS Returns</t>
  </si>
  <si>
    <t xml:space="preserve">Online course on “Brain Teasing Games to Recharge yourself” </t>
  </si>
  <si>
    <t xml:space="preserve">5-days Specialised course on GST Audit with case studies </t>
  </si>
  <si>
    <t xml:space="preserve">Online Course on “ANTI-EVASION measures including Inspection / Search /Seizure and Arrest – (GST)” </t>
  </si>
  <si>
    <t>Online Course on “Overview of DIGIT &amp; DDM Portals Clarificatory sessions on Data Entry and Reconciliation of Monthly Performance Reports for Customs</t>
  </si>
  <si>
    <t xml:space="preserve">Online Course on Sector specific in GST-Insurance Services </t>
  </si>
  <si>
    <t xml:space="preserve">Online course on “Sale of Goods Act &amp; Contract Law and its relevance to taxability of Supply in GST” </t>
  </si>
  <si>
    <t xml:space="preserve">Online Course on Sevottam and Taxpayer services </t>
  </si>
  <si>
    <t>All India Webinar on “Standard Operating Procedures on Scrutiny of GST Returns in CBIC-ACES-GST Application”</t>
  </si>
  <si>
    <t xml:space="preserve">Online webinar on “Classification as per Customs Duty Drawback Schedule”  </t>
  </si>
  <si>
    <t xml:space="preserve">One-Week Course “On Drug Law &amp; Enforcement for Investigating Officers of Centre and State” </t>
  </si>
  <si>
    <t xml:space="preserve">Online Course on “Concept of ITC- Procedural aspects and litigations with case law discussions” is scheduled </t>
  </si>
  <si>
    <t xml:space="preserve">Online Webinar on “Registration under GST- Present scenario-Including Revocation and Cancellation” </t>
  </si>
  <si>
    <t>Online Course on “GST Latest Updates/Judgements”</t>
  </si>
  <si>
    <t xml:space="preserve">Induction training of the Inspector (Preventive Officers) of Customs, Chennai </t>
  </si>
  <si>
    <t>Webinar on Review of Books – Discourse on 5 books that have transcended time’ (Soft Skills)</t>
  </si>
  <si>
    <t xml:space="preserve">Online Webinar on Customs Latest update &amp; Judgements </t>
  </si>
  <si>
    <t xml:space="preserve">Course on Physical Fitness/Yoga/Meditation for active and Healthy life Introductory course to Vipassana Meditation </t>
  </si>
  <si>
    <t>One Day Refresher course - PCA Audit covering latest Changes – (Onsite at Chennai Customs Audit Comm'te)</t>
  </si>
  <si>
    <t>Workshop on General Clause Act, IPC, Cr. PC, Evidence Act - (In coordination with in the Tamil Nadu Dr.Ambedkar Law University, Chennai)</t>
  </si>
  <si>
    <t>Online Seminar on Data Analytics  using Customs Module of ADVAIT</t>
  </si>
  <si>
    <t xml:space="preserve">Online course on Joy of work (Soft Skills) </t>
  </si>
  <si>
    <t>Training on Coast Guard Module: Organisation, duties, Boarding operations, UNCLOS &amp; MZI Act, SAR &amp; Pollution response, NBCD &amp; FF, Power under various laws &amp; Acts and rescue operations - Onsite at Coast Guard, Chennai</t>
  </si>
  <si>
    <t xml:space="preserve">Workshop on Digital Forensics - in NACIN, Palasamudram, co-ordination with NACIN, Chennai -  Onsite at GST Bhavan, Nungambakkam, Chennai </t>
  </si>
  <si>
    <t xml:space="preserve">“One day Phygital Workshop on Standard Operating Procedures on Scrutiny of Returns – In CBIC-ACES-GST Module”  in NACIN, Palasamudram, co-ordination with NACIN, Chennai– Onsite at GST Bhawan, Nungambakkam, Chennai </t>
  </si>
  <si>
    <t>Phygital</t>
  </si>
  <si>
    <t>Online - "Webinar on PFMS/EIS and other related topics"</t>
  </si>
  <si>
    <t xml:space="preserve">Online Course  A half day all India Webinar on SCOMET </t>
  </si>
  <si>
    <t>Workshop on Sampling And Testing Procedures For Import &amp; Export Cargo With Exposure To Crcl – Onsite At Custom House, Chennai</t>
  </si>
  <si>
    <t>Online-"Webinar on the subject of "Levy and collection of GST"</t>
  </si>
  <si>
    <t>Awareness Programme on "Drug Abuse" - Onsite at Little Holy Angel Metriculation Higher Secondary school, Korattur, Chennai</t>
  </si>
  <si>
    <t xml:space="preserve">Phygital “Sector Specific Course on GST – Banking,Financial &amp; Insurance Sector” Onsite at Chennai GST Audit-I Comm'te </t>
  </si>
  <si>
    <t xml:space="preserve">Mandatory training for Inspectors of CGST for promotion to the post of Superintendent of CGST </t>
  </si>
  <si>
    <t>Webinar on SubJect specific course “Compounding of Offences - GST”</t>
  </si>
  <si>
    <t>Course on Surveillance &amp; Intelligence (Customs)   - Onsite at Chennai Customs Audit Comm'te</t>
  </si>
  <si>
    <t>Webinar on “IGST refund and rectifying errors in ICEGATE &amp; PFMS in Customs”</t>
  </si>
  <si>
    <t>Webinar on “Processing of GST Refund/Rebate Claims/Pre-Audit/Post Audit with case studies and backend operations.”</t>
  </si>
  <si>
    <t>Course on "Assaying, Identifying, Valuation of Gems and Jewellery” - Onsite At Chennai Customs Air Cargo Comm'te</t>
  </si>
  <si>
    <t>Phygital National Webinar on "DSR Module on Adjudication in GST - ACES Backend System"</t>
  </si>
  <si>
    <t>Webinar on “Writing – a form of meditation”</t>
  </si>
  <si>
    <t xml:space="preserve">Webinar on General Administration and Latest Changes in Establishment and Admin Matters: New Pension Scheme </t>
  </si>
  <si>
    <t>Three-day training course on “ PCA Audit – covering Audit Module utility”</t>
  </si>
  <si>
    <t xml:space="preserve">Webinar on “Stress Management” </t>
  </si>
  <si>
    <t>All India Webinar on "Overview of EPCG &amp; Advance Authorisations and monitoring of EODC"</t>
  </si>
  <si>
    <t>Webinar on “Data Analytics using GST returns”</t>
  </si>
  <si>
    <t xml:space="preserve">Induction course for Inspectors of GST &amp; Central Excise </t>
  </si>
  <si>
    <t>Online Webinar on " GST latest updates / judgements"</t>
  </si>
  <si>
    <t>Online Refresher course on procurement though "GeM"</t>
  </si>
  <si>
    <t xml:space="preserve">Workshop on disciplinary proceedings, IO &amp; PO and other vigilance matters </t>
  </si>
  <si>
    <t>Online Webinar on “Customs Latest Updates / Judgements”</t>
  </si>
  <si>
    <t>Online Training Course on "Implementation of Anti-money laundering – Combat of Financial Terrorism (AML- CFT)"</t>
  </si>
  <si>
    <t>Online Webinar on “IPR – Licensing and Assignment in GST”</t>
  </si>
  <si>
    <t>Training on Baggage Scaning and Baggage rules for officers of Customs - Onsite at Chennai Customs Airport Comm'te - (Batch-I)</t>
  </si>
  <si>
    <t xml:space="preserve">Online Workshop on Drafting of SCN, Preparation of OIO, Appeal mechanism under GST </t>
  </si>
  <si>
    <t>Training on Baggage Scaning and Baggage rules for officers of Customs - Onsite at Chennai Customs Airport Comm'te - (Batch-II)</t>
  </si>
  <si>
    <t xml:space="preserve">Online Webinar on “Non-Communicable Diseases – Prevention and Management through diet and healthy lifestyle” </t>
  </si>
  <si>
    <t xml:space="preserve">Workshop on Drug Law and Enforcement </t>
  </si>
  <si>
    <t xml:space="preserve">Mandatory training of Preventive Officers / Examiners for promotion to the grade of Superintendents / Appraisers </t>
  </si>
  <si>
    <t xml:space="preserve">Online Webinar on Ethics and Governance </t>
  </si>
  <si>
    <t xml:space="preserve">Online Webinar on “Cyber Hygiene and Security” </t>
  </si>
  <si>
    <t xml:space="preserve">Online Webinar on Customs Transit and Transhipment procedures </t>
  </si>
  <si>
    <t xml:space="preserve">Online Webinar on "Valuation and assessment under customs including second hand machinery for Import/ Export" </t>
  </si>
  <si>
    <t>Online Webinar on "Income Tax Act and its relevance to the department - Scrutiny of Returns under GST”</t>
  </si>
  <si>
    <t xml:space="preserve">Mandatory training for Inspectors of GST for promotion to the grade of Superintendents </t>
  </si>
  <si>
    <t>28.11.2023</t>
  </si>
  <si>
    <t>08.12.2023</t>
  </si>
  <si>
    <t>Training course on Baggage Rules for Officers of Customs - Onsite at Trichy Customs (Preventive)</t>
  </si>
  <si>
    <t xml:space="preserve">Training on “Use of Digital tools for immersive training” </t>
  </si>
  <si>
    <t>Induction Training of newly joined Havaldars – At Tamil Nadu Special Police (TSP), Battalion IX, Manimuthar</t>
  </si>
  <si>
    <t xml:space="preserve">Webinar on “Latest Changes in GST Legislation / Clarifications issued &amp; Court Judgements” </t>
  </si>
  <si>
    <t xml:space="preserve">Webinar on Latest Updates and Judgements in Customs </t>
  </si>
  <si>
    <t xml:space="preserve">Webinar on “Tour and Travel Service Sector under GST” </t>
  </si>
  <si>
    <t xml:space="preserve">One day training on "Customs Valuation treatment of Related party Transaction" for Transfer Pricing Officers - Onsite at Income Tax Office, Chennai </t>
  </si>
  <si>
    <t>Induction Training of the Inspectors (Preventive Officers) of Customs, 2023 (Batch-II)</t>
  </si>
  <si>
    <t>Induction course for Inspectors of GST &amp; Central Excise 2023-24 (14th Batch)</t>
  </si>
  <si>
    <t xml:space="preserve">Induction course for the newly joined Stenographers </t>
  </si>
  <si>
    <t xml:space="preserve">Course on "Maritime, Chemical, Biological, Explosives Awareness (MCBEA) workshops" - Onsite at Chennai Customs </t>
  </si>
  <si>
    <t>Training of Master Trainers by GSTN on GST Back Office</t>
  </si>
  <si>
    <t>Field attachment of Induction training (Examiners of Customs)</t>
  </si>
  <si>
    <t>Webinar on “CAROTAR – Customs (Administration of Rules of Origin under Trade Agreements) Rules, 2020 - Relevance &amp; Impact”</t>
  </si>
  <si>
    <t>Awareness programme on “Drug Law Course-creating awareness among students about ill-effects of drugs” - Onsite at Govt. Higher Secondary School, Ayanabakkam, Chennai-95</t>
  </si>
  <si>
    <t>Training on “Recovery of Arrears &amp; case studies of NCLT orders” (Hybrid)</t>
  </si>
  <si>
    <t>Hybrid</t>
  </si>
  <si>
    <t>Webinar on “Sector Specific course on GST – Applicability of GST on Online Gaming”</t>
  </si>
  <si>
    <t>Training on conducted “GST Quiz for Commerce students of College at Anna Adarsh College for Women – Onsite”</t>
  </si>
  <si>
    <t xml:space="preserve">Training on “Identification, Classification &amp; Assessment of Textiles for Customs Officers” </t>
  </si>
  <si>
    <t>One Day "Workshop on GST Law and Procedure for SGST Officers at Coimbatore</t>
  </si>
  <si>
    <t>One Day "Workshop on GST Law and Procedure for SGST Officers at Salem</t>
  </si>
  <si>
    <t>01-032024</t>
  </si>
  <si>
    <t>One Day "Workshop on GST Law and Procedure for SGST Officers at Trichy</t>
  </si>
  <si>
    <t>One Day "Workshop on GST Law and Procedure for SGST Officers at Madurai</t>
  </si>
  <si>
    <t xml:space="preserve">Induction course for Tax Assistants of GST &amp; Customs </t>
  </si>
  <si>
    <t xml:space="preserve">Workshop on Faculty Development Programme at Ambassador Pallava, Egmore, Chennai </t>
  </si>
  <si>
    <t>One Day "Workshop on GST Law and Procedure for SGST Officers at Tirunelveli</t>
  </si>
  <si>
    <t>NACIN,CHENNAI</t>
  </si>
  <si>
    <t>NACIN, CHENNAI</t>
  </si>
  <si>
    <t>COURSES CONDUCTED DURING 2019 - 2020 (April to March)</t>
  </si>
  <si>
    <t>COURSES CONDUCTED DURING 2020 - 2021 (April to March)</t>
  </si>
  <si>
    <t>COURSES CONDUCTED DURING 2021 - 2022 (April - 2021 to March)</t>
  </si>
  <si>
    <t>COURSES CONDUCTED DURING 2022 - 2023 (April, 2022)</t>
  </si>
  <si>
    <t xml:space="preserve">NACIN CHENNAI </t>
  </si>
  <si>
    <t>COURSES CONDUCTED DURING 2018 - 2019 (April to March)</t>
  </si>
  <si>
    <t xml:space="preserve">Refresher Course on Latest Development of GST Law and Procedures </t>
  </si>
  <si>
    <t xml:space="preserve">Course on AEO (Authorised Economic Operator) for Customs Officers </t>
  </si>
  <si>
    <t>Course on Financial Accounting Module</t>
  </si>
  <si>
    <r>
      <t xml:space="preserve">Course on AEO (Authorised Economic Operator) for Customs Officers - </t>
    </r>
    <r>
      <rPr>
        <sz val="12"/>
        <color rgb="FFFF0000"/>
        <rFont val="Arial"/>
        <family val="2"/>
      </rPr>
      <t>Onsite at Aircargo Complex, Chennai</t>
    </r>
  </si>
  <si>
    <t>Training on SEVOTTAM</t>
  </si>
  <si>
    <t>GST Sector Specific course on Tours, Travels &amp; Telecom Sectors</t>
  </si>
  <si>
    <t>Course on Soft Skills &amp; Ethics</t>
  </si>
  <si>
    <t>Refresher course on Latest Development of GST Law and Procedures</t>
  </si>
  <si>
    <r>
      <t xml:space="preserve">Training on AEO, E-Way Bill System and E-Sancith - </t>
    </r>
    <r>
      <rPr>
        <sz val="12"/>
        <color rgb="FFFF0000"/>
        <rFont val="Arial"/>
        <family val="2"/>
      </rPr>
      <t>Onsite at MCCI, Chennai</t>
    </r>
  </si>
  <si>
    <t>Seminar on Indian Contract Act and Sale of Goods Act</t>
  </si>
  <si>
    <t xml:space="preserve">Training on GST - for Students of Alpha &amp; Science College, Porur, Chennai </t>
  </si>
  <si>
    <t xml:space="preserve">Seminar on Qualitative Improvement in Adjudication Orders </t>
  </si>
  <si>
    <r>
      <t xml:space="preserve">Training on Authorised Economic Operator (AEO) - </t>
    </r>
    <r>
      <rPr>
        <sz val="12"/>
        <color rgb="FFFF0000"/>
        <rFont val="Arial"/>
        <family val="2"/>
      </rPr>
      <t>Onsite at for Stake Holders in Co-ordination FIEO, Chennai</t>
    </r>
  </si>
  <si>
    <t>Course on Impact of GST on Import / Export area and MSME / Manufacturing Sectors</t>
  </si>
  <si>
    <r>
      <t xml:space="preserve">Training on Cyber Security - </t>
    </r>
    <r>
      <rPr>
        <sz val="12"/>
        <color rgb="FFFF0000"/>
        <rFont val="Arial"/>
        <family val="2"/>
      </rPr>
      <t xml:space="preserve">Onsite at Salem Comm'te </t>
    </r>
  </si>
  <si>
    <r>
      <t xml:space="preserve">Training on Cyber Security - </t>
    </r>
    <r>
      <rPr>
        <sz val="12"/>
        <color rgb="FFFF0000"/>
        <rFont val="Arial"/>
        <family val="2"/>
      </rPr>
      <t>Onsite at Chennai North Comm'te</t>
    </r>
  </si>
  <si>
    <r>
      <t xml:space="preserve">Training on Cyber Security - </t>
    </r>
    <r>
      <rPr>
        <sz val="12"/>
        <color rgb="FFFF0000"/>
        <rFont val="Arial"/>
        <family val="2"/>
      </rPr>
      <t>Onsite at Chennai South Comm'te</t>
    </r>
  </si>
  <si>
    <t>Orientation course for Newly Promoted Assistant Commissioners</t>
  </si>
  <si>
    <r>
      <t xml:space="preserve">Training on Cyber Security - </t>
    </r>
    <r>
      <rPr>
        <sz val="12"/>
        <color rgb="FFFF0000"/>
        <rFont val="Arial"/>
        <family val="2"/>
      </rPr>
      <t>Onsite at Chennai Outer GST Comm'te</t>
    </r>
    <r>
      <rPr>
        <sz val="12"/>
        <rFont val="Arial"/>
        <family val="2"/>
      </rPr>
      <t xml:space="preserve"> </t>
    </r>
  </si>
  <si>
    <t xml:space="preserve">Refresher course on Latest Development of GST Law and Procedures </t>
  </si>
  <si>
    <r>
      <t xml:space="preserve">Training on Cyber Security - </t>
    </r>
    <r>
      <rPr>
        <sz val="12"/>
        <color rgb="FFFF0000"/>
        <rFont val="Arial"/>
        <family val="2"/>
      </rPr>
      <t>Onsite at Trichy GST Comm'te</t>
    </r>
  </si>
  <si>
    <t>Course on Impact of GST on E-Commerce, Job Work, Gems &amp; Jewellery and Textiles sectors</t>
  </si>
  <si>
    <t>Course Processing of Refund / Rebate Claims / Pre-Audit / Post Audit and Drawback</t>
  </si>
  <si>
    <t xml:space="preserve">Course on Drug Laws </t>
  </si>
  <si>
    <t>Course on Green Customs</t>
  </si>
  <si>
    <r>
      <t xml:space="preserve">Workshop on Refunds under GST - </t>
    </r>
    <r>
      <rPr>
        <sz val="12"/>
        <color rgb="FFFF0000"/>
        <rFont val="Arial"/>
        <family val="2"/>
      </rPr>
      <t xml:space="preserve">Onsite at AG's office, Chennai </t>
    </r>
  </si>
  <si>
    <t>Course on Analysis, Back-up &amp; Recovery, Forensic Tools - MS-Excel</t>
  </si>
  <si>
    <t>Course on Search, Seizure &amp; Arrest</t>
  </si>
  <si>
    <t>Course on Export Promotion schemes including EOU and SEZ</t>
  </si>
  <si>
    <r>
      <t xml:space="preserve">Course on PCA &amp; OSPCA - </t>
    </r>
    <r>
      <rPr>
        <sz val="12"/>
        <color rgb="FFFF0000"/>
        <rFont val="Arial"/>
        <family val="2"/>
      </rPr>
      <t>Onsite at Tuticorin Custom House</t>
    </r>
  </si>
  <si>
    <t>Training on GST - for College students Bhaktavatsalam Memorial College for Women, Korattur, Chennai</t>
  </si>
  <si>
    <t>Seminar on Impact of GST on Banking, Fianance &amp; Insurance, Media &amp; Entertainment Sectors</t>
  </si>
  <si>
    <t>Workshop on Identification &amp; Examination Leather Articles for officers of Customs</t>
  </si>
  <si>
    <r>
      <t xml:space="preserve">Training on E-Bill &amp; Business process for Members of MCCI - </t>
    </r>
    <r>
      <rPr>
        <sz val="12"/>
        <color rgb="FFFF0000"/>
        <rFont val="Arial"/>
        <family val="2"/>
      </rPr>
      <t xml:space="preserve">Onsite </t>
    </r>
  </si>
  <si>
    <r>
      <t xml:space="preserve">Training / Familiarizations on GST Departmental Standing counsels - </t>
    </r>
    <r>
      <rPr>
        <sz val="12"/>
        <color rgb="FFFF0000"/>
        <rFont val="Arial"/>
        <family val="2"/>
      </rPr>
      <t>Onsite at GST Bhavan, Nungambakkam, Chennai</t>
    </r>
  </si>
  <si>
    <t>Seminar on Impact of GST on Real Estate Manufacturing and Automobile Sectors</t>
  </si>
  <si>
    <t>Course on TALLY/ERP Based Auditing under GST</t>
  </si>
  <si>
    <t>Seminar on Right to Information Act</t>
  </si>
  <si>
    <r>
      <t xml:space="preserve">Workshop on One Year of GST and way forward in Co-ordination with Madras University - </t>
    </r>
    <r>
      <rPr>
        <sz val="12"/>
        <color rgb="FFFF0000"/>
        <rFont val="Arial"/>
        <family val="2"/>
      </rPr>
      <t>Onsite at University Compus</t>
    </r>
  </si>
  <si>
    <t>Workshop on e-TDS and GeM Portal</t>
  </si>
  <si>
    <r>
      <t xml:space="preserve">Seminar on e-way Bill and process for Tamil Nadu State Govt. officials - </t>
    </r>
    <r>
      <rPr>
        <sz val="12"/>
        <color rgb="FFFF0000"/>
        <rFont val="Arial"/>
        <family val="2"/>
      </rPr>
      <t>Onsite at the training centre of TIIC</t>
    </r>
  </si>
  <si>
    <t>Refresher course on Latest Development of GST Law and procedures</t>
  </si>
  <si>
    <t>Training for Newly Promoted Group A Officers of CBIC</t>
  </si>
  <si>
    <t xml:space="preserve">Seminar on Impact of GST on Latest Customs Law and Procedures </t>
  </si>
  <si>
    <t>Seminar on Impact of GST - Financial Statements, Transport, Logistics and MSME Sectors</t>
  </si>
  <si>
    <r>
      <t xml:space="preserve">Seminar on GST Legislation &amp; Business Process - </t>
    </r>
    <r>
      <rPr>
        <sz val="12"/>
        <color rgb="FFFF0000"/>
        <rFont val="Cambria"/>
        <family val="1"/>
        <scheme val="major"/>
      </rPr>
      <t xml:space="preserve">Onsite at SRM College, Chennai </t>
    </r>
  </si>
  <si>
    <t>Training on GST - for college students of Alpha Arts &amp; Science College, Porur, Chennai</t>
  </si>
  <si>
    <t>Course on Drafting of SCN, Preparation of OIO, Filing of Appeals and others legal matters</t>
  </si>
  <si>
    <t>Workshop on TDS provisions under GST</t>
  </si>
  <si>
    <t>Training on Pondicherry State Tax Officials / CBIC officials on Front end module by GSTN</t>
  </si>
  <si>
    <t>Course on Audit plan - Conduct of Audit Under GST Scenario (EA-2000 like Audit)</t>
  </si>
  <si>
    <r>
      <t xml:space="preserve">Workshop on Impact of GST on after Market - </t>
    </r>
    <r>
      <rPr>
        <sz val="12"/>
        <color rgb="FFFF0000"/>
        <rFont val="Cambria"/>
        <family val="1"/>
        <scheme val="major"/>
      </rPr>
      <t>Onsite at ACMA, Chennai</t>
    </r>
  </si>
  <si>
    <t>Course on Implemantation of Anti-Money Laundering - Combat of Financial Terrorism (AML-CFT) provissions</t>
  </si>
  <si>
    <t>TDS Provisions of Registration, Returns and Payments under GST for Officers of AG's office - Onsite at in-co-ordination with RTI AG's office</t>
  </si>
  <si>
    <t xml:space="preserve">Seminar on Impact of GST on Banking, Financial Aviation and Entertainment Sectors </t>
  </si>
  <si>
    <t xml:space="preserve">Refresher course on Latest Development of GST Law and procedures </t>
  </si>
  <si>
    <t>Awareness Training programme on GST - for students of SRM University (Vadapalani Campus)</t>
  </si>
  <si>
    <t xml:space="preserve">Awareness Training programme on "Plant Quarantine Regulations" for Customs Officers - in co-ordination with NIPHM </t>
  </si>
  <si>
    <t>Awareness programme on GST for the officials of Highways Department - Onsite at Highways Research Station, Chennai</t>
  </si>
  <si>
    <t>Refresher course for the Authorised officers of Food Safety and Standards Authority of India</t>
  </si>
  <si>
    <r>
      <t xml:space="preserve">Awareness programme on GST - </t>
    </r>
    <r>
      <rPr>
        <sz val="12"/>
        <color rgb="FFFF0000"/>
        <rFont val="Cambria"/>
        <family val="1"/>
        <scheme val="major"/>
      </rPr>
      <t xml:space="preserve">Onsite at Trichy GST </t>
    </r>
  </si>
  <si>
    <t xml:space="preserve">Training on Soft Skills to AID trade Facilitation </t>
  </si>
  <si>
    <t>Training on GST - for students of DRBCC Hindu College, Pattabiram, Chennai</t>
  </si>
  <si>
    <t>Course on Disciplinary Proceedings and Vigilance Matters</t>
  </si>
  <si>
    <t xml:space="preserve">Course on Advanced Computing Techniques in MS-Excel Access &amp; Power Point </t>
  </si>
  <si>
    <t>TOT on AEO Web Applications</t>
  </si>
  <si>
    <t>Course on Right to Information Act, 2005</t>
  </si>
  <si>
    <t>TOT on Risk Management &amp; Post Clearance Audit</t>
  </si>
  <si>
    <t>Workshop on TDS Provisions under GST</t>
  </si>
  <si>
    <t>All India TOT Programme on SWIFT</t>
  </si>
  <si>
    <r>
      <t>Course on Information Data Security-</t>
    </r>
    <r>
      <rPr>
        <sz val="12"/>
        <color rgb="FFFF0000"/>
        <rFont val="Cambria"/>
        <family val="1"/>
        <scheme val="major"/>
      </rPr>
      <t>Onsite at Trichy GST Comm'te</t>
    </r>
  </si>
  <si>
    <r>
      <t xml:space="preserve">GST Awareness programme and TDS provisions for officers and Staff of IGCAR, </t>
    </r>
    <r>
      <rPr>
        <sz val="12"/>
        <color rgb="FFFF0000"/>
        <rFont val="Cambria"/>
        <family val="1"/>
        <scheme val="major"/>
      </rPr>
      <t>Kalapakkam</t>
    </r>
  </si>
  <si>
    <t>Seminar on Impact of GST on Telecom Sector, OIDAR Service and IT &amp; ITeS</t>
  </si>
  <si>
    <t>Mandatory Training programme for Administrative Staff (AOs/EAs/TAs)</t>
  </si>
  <si>
    <r>
      <t xml:space="preserve">Course on Green Customs &amp; FSSAI - </t>
    </r>
    <r>
      <rPr>
        <sz val="12"/>
        <color rgb="FFFF0000"/>
        <rFont val="Cambria"/>
        <family val="1"/>
        <scheme val="major"/>
      </rPr>
      <t>Onsite at Tuticorin Customs Comm'te</t>
    </r>
  </si>
  <si>
    <r>
      <t xml:space="preserve">Course on Basics of Financial Accounting - </t>
    </r>
    <r>
      <rPr>
        <sz val="12"/>
        <color rgb="FFFF0000"/>
        <rFont val="Cambria"/>
        <family val="1"/>
        <scheme val="major"/>
      </rPr>
      <t>Onsite at Audit-I GST, Chennai</t>
    </r>
  </si>
  <si>
    <r>
      <t xml:space="preserve">Course on EA 2000 - </t>
    </r>
    <r>
      <rPr>
        <sz val="12"/>
        <color rgb="FFFF0000"/>
        <rFont val="Cambria"/>
        <family val="1"/>
        <scheme val="major"/>
      </rPr>
      <t xml:space="preserve">Onsite at Audit-I GST, Chennai </t>
    </r>
  </si>
  <si>
    <r>
      <t xml:space="preserve">Course on GST Annual Returns and GST Audit - </t>
    </r>
    <r>
      <rPr>
        <sz val="12"/>
        <color rgb="FFFF0000"/>
        <rFont val="Cambria"/>
        <family val="1"/>
        <scheme val="major"/>
      </rPr>
      <t xml:space="preserve">Onsite at MCCI, Chennai </t>
    </r>
  </si>
  <si>
    <t>Training on Identification, Valuation of Apparels, Made-ups etc.</t>
  </si>
  <si>
    <t xml:space="preserve">Refresher course for Newly promoted Appraising officers of Customs </t>
  </si>
  <si>
    <t>"Training of CBIC Backend Module" by Directorate of Systems in Association with NACIN, Chennai</t>
  </si>
  <si>
    <t xml:space="preserve">Induction course for Inspectors (POS/EOS) of Customs </t>
  </si>
  <si>
    <t>Course on Customs Post Clearance Audit</t>
  </si>
  <si>
    <t>Training on SEVOTTAM-Onsite at Custom House, Chennai</t>
  </si>
  <si>
    <t>Faculty Development programme on GST-Onsite at Madras University, Chennai</t>
  </si>
  <si>
    <t>Training in Assaying &amp; Valuation of Gems &amp; Jewellery for Customs Officers</t>
  </si>
  <si>
    <t>GST Training programme for Officers of DG(Vig)-Onsite at Dte of Vigilance, Chennai</t>
  </si>
  <si>
    <t xml:space="preserve">Course on Intellectual Property Rights for Customs Officers </t>
  </si>
  <si>
    <t>Training on PFMS/EIS and Bhavishya</t>
  </si>
  <si>
    <t>Workshop on "Appeals before the Commissioner (Appeals) and CESTAT-Laws and Procedures" - Onsite at Custom House, Chenani</t>
  </si>
  <si>
    <r>
      <t xml:space="preserve">Convention on International Transport under Cover of TIR Carnets </t>
    </r>
    <r>
      <rPr>
        <sz val="12"/>
        <color rgb="FFFF0000"/>
        <rFont val="Cambria"/>
        <family val="1"/>
        <scheme val="major"/>
      </rPr>
      <t>- Onsite at Custom House, Chennai</t>
    </r>
  </si>
  <si>
    <t xml:space="preserve">Coruse for Retiring Officers </t>
  </si>
  <si>
    <t xml:space="preserve">Course on GST Awarness to the Members of CII Erode chapter - Onsite </t>
  </si>
  <si>
    <r>
      <t xml:space="preserve">Training on Inter-Personal Communicatrion Skills and Etiquettes </t>
    </r>
    <r>
      <rPr>
        <sz val="12"/>
        <color rgb="FFFF0000"/>
        <rFont val="Cambria"/>
        <family val="1"/>
        <scheme val="major"/>
      </rPr>
      <t>- Onsite at Air Customs, Chennai</t>
    </r>
  </si>
  <si>
    <t xml:space="preserve">Refresher course on Latest Developments of GST Laws and Procedures </t>
  </si>
  <si>
    <t xml:space="preserve">Course on "CBIC GST Backend Refresher training" </t>
  </si>
  <si>
    <t xml:space="preserve">Course on Life Skills training </t>
  </si>
  <si>
    <t>Induction course for Inspectors of GST GST &amp; C.Ex.</t>
  </si>
  <si>
    <t>Training on Newly promoted Appraisers / Superintendents of Customs</t>
  </si>
  <si>
    <t>Course on Drafting of SCN, Preparation of OIO, Filing of Appeals, Preparation of Memorandum of Cross abjections and other legal matters</t>
  </si>
  <si>
    <r>
      <t xml:space="preserve">Seminar on Mental Toughness - </t>
    </r>
    <r>
      <rPr>
        <sz val="12"/>
        <color rgb="FFFF0000"/>
        <rFont val="Cambria"/>
        <family val="1"/>
        <scheme val="major"/>
      </rPr>
      <t>Onsite at Bio Diversity Authority, Chennai</t>
    </r>
  </si>
  <si>
    <r>
      <t xml:space="preserve">Training on Modern / Latest Developments in Information Technology - </t>
    </r>
    <r>
      <rPr>
        <sz val="12"/>
        <color rgb="FFFF0000"/>
        <rFont val="Cambria"/>
        <family val="1"/>
        <scheme val="major"/>
      </rPr>
      <t>Onsite at Tuticorin Customs</t>
    </r>
  </si>
  <si>
    <t>Seminar on "Wildlife crime, Global &amp; Domestic Controls"</t>
  </si>
  <si>
    <t>Course on Cyber Laws Hacking, Security Breaches, Digital Evidences and Big Data Analysis</t>
  </si>
  <si>
    <t>Course on Tally / ERD Based Auditing under GST</t>
  </si>
  <si>
    <r>
      <t xml:space="preserve">Course on GST Refresher programme for Audit Officers of C &amp; AG - </t>
    </r>
    <r>
      <rPr>
        <sz val="12"/>
        <color rgb="FFFF0000"/>
        <rFont val="Cambria"/>
        <family val="1"/>
        <scheme val="major"/>
      </rPr>
      <t>Onsite at RTI, AG's office, Chennai</t>
    </r>
  </si>
  <si>
    <t>Refresher course on Latest Developmnets of GST Laws and Procedures</t>
  </si>
  <si>
    <t>Course on Vigilance Matters - Establishment &amp; Other Admin Matters</t>
  </si>
  <si>
    <t>Workshop for Inquiry officers / Presenting Officers Conducted by NACIN &amp; Dte of Vigilance, Chennai</t>
  </si>
  <si>
    <r>
      <t>Course on GST for (IRS) Probationers (Assistant Commissioners of Income Tax) -</t>
    </r>
    <r>
      <rPr>
        <sz val="12"/>
        <color rgb="FFFF0000"/>
        <rFont val="Cambria"/>
        <family val="1"/>
        <scheme val="major"/>
      </rPr>
      <t xml:space="preserve"> Onsite at DT-RTI, Chennai</t>
    </r>
  </si>
  <si>
    <t>NACIN Chennai</t>
  </si>
  <si>
    <t>COURSES CONDUCTED DURING 2024 - 2025 (April 2024 to  March 2025)</t>
  </si>
  <si>
    <t>Mode</t>
  </si>
  <si>
    <t xml:space="preserve">Others </t>
  </si>
  <si>
    <t xml:space="preserve">Training Course on “PMLA (Real Estate Agents &amp; Precious Stones) – QAR &amp; API” for officers Working in GST Audit Comm’te </t>
  </si>
  <si>
    <t>One day Training on Disciplinary Proceedings, Role of IO &amp; PO and Vigilance Matters</t>
  </si>
  <si>
    <t>Online Workshop on the Applicability of GST on Municipal Bodies</t>
  </si>
  <si>
    <t>Role Mapping for the officers of CBIC formations scheduled by GSTN regarding Transition process of ACES GST to the GSTN Back Office(BO)</t>
  </si>
  <si>
    <t xml:space="preserve">Training on “Digital Forensics, Dark Net for Investigating Officers” </t>
  </si>
  <si>
    <t xml:space="preserve">Onsite Training on “Thematic Audit of Banking Sector under the provisions of the Model All India GST Audit Manual 2023” at ICAI, Nungambakkam, Chennai </t>
  </si>
  <si>
    <t>Mandatory Training for LDCs/ Head Havildars for promotion to the grade of Tax Assistants – Batch I - 2024</t>
  </si>
  <si>
    <t xml:space="preserve">One day training on “Special Chemical, Organisms, Material, Equipment and Technologies (SCOMET)” </t>
  </si>
  <si>
    <t>Online training course on “Antarang - Features and usage”</t>
  </si>
  <si>
    <t>Online Webinar on “Creating awareness to the officers on the Judgements / Instructions / Circulars on reservation in promotion and other related aspects of reservation”</t>
  </si>
  <si>
    <t>Training on “Gender Sensitization and Sexual Harassment of Women At Workplace”</t>
  </si>
  <si>
    <t xml:space="preserve">Training course on “GSTN BO Demo by State GST Officers” </t>
  </si>
  <si>
    <t xml:space="preserve">Training on “Data Analysis Using Office 365” </t>
  </si>
  <si>
    <t>Training on “Smuggling through Concealment”</t>
  </si>
  <si>
    <t xml:space="preserve">One Day "Workshop on GST Law and Procedure for SGST Officers - at Chennai </t>
  </si>
  <si>
    <t>Training on FDP-Gamification - Alternative teaching Methodology</t>
  </si>
  <si>
    <t xml:space="preserve">One Day “Training on PMLA (Real Estate Agents &amp; Precious Stones) &amp; Capacity Building of Audit Officers of CGST &amp; SGST”   </t>
  </si>
  <si>
    <t xml:space="preserve">Workshop on Adjudication Conducted in Association With NLSIU, Bengaluru - at Madras Management Association, Chennai </t>
  </si>
  <si>
    <t>Induction course for Executive Assistants (GST &amp; Customs)</t>
  </si>
  <si>
    <t>Induction course for Inspectors of GST &amp; Central Excise (15th Batch)</t>
  </si>
  <si>
    <t>Induction course for Inspectors of GST &amp; Central Excise (16th Batch)</t>
  </si>
  <si>
    <t>Induction course for Inspectors of Customs (Examiners) 2024 Batch-I</t>
  </si>
  <si>
    <t>Introductory course for officers posted to MEPZ</t>
  </si>
  <si>
    <t xml:space="preserve">Course on Post Clearance Audit in Customs </t>
  </si>
  <si>
    <t xml:space="preserve">Three days training on “Drug Law Course for Sepoys/ Constables / Havaldars for assisting         
Investigating Officers in Operations &amp; Investigations” </t>
  </si>
  <si>
    <t>Three-day Workshop on “The Art of Living (Government Executive Program) - Meditation and Breathing Techniques” for Group B &amp; C officers (On site at Custom House, Chennai)</t>
  </si>
  <si>
    <t xml:space="preserve">Awareness Programme for college students about “Ill-Effects of Drugs” &amp; “NDPS Act” - Onsite at Govt, Arts and Science College, Thiruvottiyur, Chennai </t>
  </si>
  <si>
    <t xml:space="preserve">Workshop on GST Audit for CGST Audit Officers </t>
  </si>
  <si>
    <t xml:space="preserve">Training Program on “Identification of leather and Leather Articles / Products” for Officers of Customs – Onsite at CLRI, Chennai </t>
  </si>
  <si>
    <t>Mandatory Training Course for Executive Assistants (EAs) for Promotion to the Post of Administrative Officers (AOs)</t>
  </si>
  <si>
    <t>Workshop on Faculty Development Programme - Onsite at Hotel Radisson Blu, Pazhavanthangal, Chennai</t>
  </si>
  <si>
    <t xml:space="preserve">Online Training to Customs Officers in Tamil Language   </t>
  </si>
  <si>
    <t>16-09-2024 (8th, 12th 16th, 19th, 22nd, 24th, 26th, 29th, 31st, Aug and 3rd, 5th, 9th, 14th, 16th Sep 2024)</t>
  </si>
  <si>
    <t>One Day Workshop on “Health and wellbeing is the foundation for your success”</t>
  </si>
  <si>
    <t>Training course on “Assaying, identifying, valuation of Gems and Jewellery for officers of Customs - Onsite at Chennai Customs Aircargo Commte</t>
  </si>
  <si>
    <t>Course on Implementation of Customs Automated System at SEZ Locations</t>
  </si>
  <si>
    <t xml:space="preserve">Mandatory training for Inspectors of CGST for promotion to the post of Superintendents of CGST </t>
  </si>
  <si>
    <t xml:space="preserve">Mandatory Training for Inspectors of Customs (Preventive officers / Examiners) for promotion to the Post of Superintendents / Appraisers of Customs </t>
  </si>
  <si>
    <t>4 weeks Residential Induction course for New Recruited Havaldars for CBIC - Onsite at Police Training School, Tiruvallur</t>
  </si>
  <si>
    <t>Training for Postal Dept. Officers - Onsite at Head of Post Office, Annasalai, Chennai</t>
  </si>
  <si>
    <t>Three-day Course on Criminal Laws and other important legislations of Customs and GST Laws - Onsite at Dr.B.R.Ambedkar Law College, Taramani, Chennai</t>
  </si>
  <si>
    <t>Online Webinar on Appeal Procedure under GST- Points to be noted while drafting  Para-wise  Comments</t>
  </si>
  <si>
    <t xml:space="preserve">Induction Course for the Inspectors of GST &amp; Central Excise 2024-25 (17th Batch)” </t>
  </si>
  <si>
    <t xml:space="preserve">Induction Course for the Inspectors of Customs (Preventive Officers), 2024 Batch-II” </t>
  </si>
  <si>
    <t>Induction Course for the Inspectors of Customs (Examiners), 2024 Batch-III</t>
  </si>
  <si>
    <t xml:space="preserve">Mandatory Training of Preventive Officers / Examiners for Promotion to the post of Superintendents of Customs / Appraisers </t>
  </si>
  <si>
    <t xml:space="preserve">One Day Workshop on “Procurement in GeM and CPPP portal”   </t>
  </si>
  <si>
    <t>Training on Behavioral Sensitization</t>
  </si>
  <si>
    <t>Two days GST training programme for SGST Officers, Puducherry” at Puducherry</t>
  </si>
  <si>
    <t xml:space="preserve">Course on Citizen centric Capacity Building Project for behavioural Sensitization Training for better service delivery to the citizens by the officers/staff of CBIC </t>
  </si>
  <si>
    <t>All India Workshop on Data Analytics for Effective Management</t>
  </si>
  <si>
    <t>Training on “Drug Law &amp; Enforcement for Group ‘B’ Investigating Officers of various Central and State Government Agencies</t>
  </si>
  <si>
    <t xml:space="preserve">Induction Course for Tax Assistants of GST &amp; Customs </t>
  </si>
  <si>
    <t xml:space="preserve">Course on “New Psychoactive Substances” </t>
  </si>
  <si>
    <t xml:space="preserve">Online training course on “Appeals Procedure with Para wise Comments for Customs Officers” </t>
  </si>
  <si>
    <t>Online course on “Scrutiny &amp; Reconciliation of Annual Returns Under GST”</t>
  </si>
  <si>
    <t xml:space="preserve">Course on "Sampling and Testing Procedures for Import and Export Cargo" - Onsite at Chennai Customs </t>
  </si>
  <si>
    <t>Training for officers of Trichy, Madurai &amp; Coimbatore airport on "Behavioural Sensitization for Air Passengers facilitation" Onsite at Trichy Customs Comm’te (Batch-I)</t>
  </si>
  <si>
    <t>Training for officers of Trichy, Madurai &amp; Coimbatore airport on "Behavioural Sensitization for Air Passengers facilitation" Onsite at Trichy Customs Comm’te (Batch-II)</t>
  </si>
  <si>
    <t>One day "Specialized Audit training on Banking and Insurance Sector - onsite at Puducherry Comm’te"</t>
  </si>
  <si>
    <t>“Training for Awareness on implementation of International Standard for Phytosanitary Measure (ISPM-15) to the Customs Officers” - Onsite at Chennai Custom House</t>
  </si>
  <si>
    <t>Training for officers of Trichy, Madurai &amp; Coimbatore airport on "Behavioural Sensitization for Air Passengers facilitation" Onsite at Trichy Customs Comm’te (Batch-III)</t>
  </si>
  <si>
    <t xml:space="preserve">Training on “Non-Intrusive Examination – Container Scanning Procedures” - Onsite at Chennai Customs Port </t>
  </si>
  <si>
    <t xml:space="preserve">Online training on “Sensitization of officers for handling Court matters” </t>
  </si>
  <si>
    <t>Half a day Workshop on "Identification and Assessment of Textiles for Customs Officers" - Onsite at Chennai Customs Comm'te</t>
  </si>
  <si>
    <t xml:space="preserve">One day training on “E-Bill and Discrepancy in bills” </t>
  </si>
  <si>
    <t>Awareness Programme for college students about “Ill-Effects of Drugs” - Onsite at Govt, Arts and Science College, Thiruvottiyur, Chennai</t>
  </si>
  <si>
    <t>One day Training on Data Analytic Tools BIFA, ADVAIT</t>
  </si>
  <si>
    <t>Course on "UNCLOS &amp; MZI Act, SAR, Pollution response, NBCD &amp;FF Boarding operations and rescue operations onboard with Indian Coast Guard" - Onsite at Coast Guard formation</t>
  </si>
  <si>
    <t xml:space="preserve">One day Workshop on “Timely processing of pension cases on Bhavishya portal by following the pension map” </t>
  </si>
  <si>
    <t>Induction course for Inspectors of GST &amp; C.Ex. - 18th Batch</t>
  </si>
  <si>
    <t>19-02-2025 and 26.03.2025 - 28.03.2025</t>
  </si>
  <si>
    <t>Induction course for Inspectors of GST &amp; C.Ex. - 19th Batch</t>
  </si>
  <si>
    <t>Workshop on “Procedures related to Recovery of tax under Indirect taxes” - Onsite at Puducherry</t>
  </si>
  <si>
    <t>Workshop on “Empowering Women Building a stronger future”</t>
  </si>
  <si>
    <t>One-Day Workshop on AEO Program for Partner Government Agencies (PGAS) on</t>
  </si>
  <si>
    <t>Online Webinar on “Risk Management System (RMS)”</t>
  </si>
  <si>
    <t>"Online Webinar on Mercantile Laws and its relevance to Indirect Taxes"</t>
  </si>
  <si>
    <t>Course on Behavioural Sensitization training for the GST  officers of Tamilnadu &amp; Puducherry Zone (53 BS Trainings)</t>
  </si>
  <si>
    <t>Course on Behavioural Sensitization training for the Customs  officers of Chennai Zone (40 BS Trainings)</t>
  </si>
  <si>
    <t>Course on Behavioural Sensitization training for the Customs (Prev) officers of Trichy Preventive Zone (12 BS Trainings)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</si>
</sst>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14009]dd\-mm\-yyyy;@"/>
  </numFmts>
  <fonts count="5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2"/>
      <color theme="1"/>
      <name val="Cambria"/>
      <family val="1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b/>
      <u/>
      <sz val="20"/>
      <color theme="1"/>
      <name val="Cambria"/>
      <family val="1"/>
      <scheme val="major"/>
    </font>
    <font>
      <u/>
      <sz val="11"/>
      <color theme="1"/>
      <name val="Cambria"/>
      <family val="1"/>
      <scheme val="major"/>
    </font>
    <font>
      <b/>
      <u/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mbria"/>
      <family val="1"/>
      <scheme val="major"/>
    </font>
    <font>
      <sz val="11"/>
      <color theme="1"/>
      <name val="Cambria"/>
      <family val="1"/>
    </font>
    <font>
      <sz val="11"/>
      <name val="Cambria"/>
      <family val="1"/>
      <scheme val="major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sz val="11"/>
      <color theme="1"/>
      <name val="Arial"/>
      <family val="2"/>
    </font>
    <font>
      <sz val="11"/>
      <color rgb="FF000000"/>
      <name val="Cambria"/>
      <family val="1"/>
    </font>
    <font>
      <sz val="11"/>
      <color rgb="FF000000"/>
      <name val="Cambria"/>
      <family val="1"/>
      <scheme val="major"/>
    </font>
    <font>
      <sz val="12"/>
      <name val="Cambria"/>
      <family val="1"/>
    </font>
    <font>
      <b/>
      <sz val="12"/>
      <color theme="1"/>
      <name val="Cambria"/>
      <family val="1"/>
    </font>
    <font>
      <b/>
      <u/>
      <sz val="20"/>
      <color theme="1"/>
      <name val="Bookman Old Style"/>
      <family val="1"/>
    </font>
    <font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u/>
      <sz val="20"/>
      <color rgb="FF000000"/>
      <name val="Cambria"/>
      <family val="1"/>
    </font>
    <font>
      <u/>
      <sz val="11"/>
      <color rgb="FF000000"/>
      <name val="Cambria"/>
      <family val="1"/>
    </font>
    <font>
      <b/>
      <u/>
      <sz val="16"/>
      <color rgb="FF000000"/>
      <name val="Cambria"/>
      <family val="1"/>
    </font>
    <font>
      <b/>
      <sz val="10"/>
      <color rgb="FF000000"/>
      <name val="Cambria"/>
      <family val="1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11" xfId="0" applyBorder="1"/>
    <xf numFmtId="0" fontId="2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7" fillId="0" borderId="11" xfId="0" applyFont="1" applyBorder="1"/>
    <xf numFmtId="0" fontId="18" fillId="0" borderId="12" xfId="0" applyFont="1" applyBorder="1" applyAlignment="1">
      <alignment wrapText="1"/>
    </xf>
    <xf numFmtId="164" fontId="18" fillId="0" borderId="11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7" fillId="0" borderId="11" xfId="0" applyFont="1" applyBorder="1" applyAlignment="1">
      <alignment horizontal="center"/>
    </xf>
    <xf numFmtId="0" fontId="18" fillId="0" borderId="12" xfId="0" applyFont="1" applyBorder="1" applyAlignment="1">
      <alignment vertical="top" wrapText="1"/>
    </xf>
    <xf numFmtId="0" fontId="16" fillId="0" borderId="12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0" xfId="0" applyFont="1"/>
    <xf numFmtId="14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23" fillId="0" borderId="1" xfId="0" applyFont="1" applyBorder="1" applyAlignment="1">
      <alignment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vertical="top" wrapText="1"/>
    </xf>
    <xf numFmtId="0" fontId="17" fillId="0" borderId="11" xfId="0" applyFont="1" applyBorder="1" applyAlignment="1">
      <alignment wrapText="1"/>
    </xf>
    <xf numFmtId="0" fontId="23" fillId="0" borderId="4" xfId="0" applyFont="1" applyBorder="1" applyAlignment="1">
      <alignment vertical="top" wrapText="1"/>
    </xf>
    <xf numFmtId="14" fontId="23" fillId="0" borderId="4" xfId="0" applyNumberFormat="1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top" wrapText="1"/>
    </xf>
    <xf numFmtId="0" fontId="17" fillId="0" borderId="12" xfId="0" applyFont="1" applyBorder="1"/>
    <xf numFmtId="0" fontId="23" fillId="0" borderId="11" xfId="0" applyFont="1" applyBorder="1" applyAlignment="1">
      <alignment vertical="top" wrapText="1"/>
    </xf>
    <xf numFmtId="14" fontId="23" fillId="0" borderId="11" xfId="0" applyNumberFormat="1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wrapText="1"/>
    </xf>
    <xf numFmtId="0" fontId="24" fillId="0" borderId="11" xfId="0" applyFont="1" applyBorder="1" applyAlignment="1">
      <alignment horizontal="right" wrapText="1"/>
    </xf>
    <xf numFmtId="14" fontId="23" fillId="0" borderId="11" xfId="0" applyNumberFormat="1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5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7" fillId="0" borderId="11" xfId="0" applyFont="1" applyBorder="1" applyAlignment="1">
      <alignment vertical="top"/>
    </xf>
    <xf numFmtId="0" fontId="17" fillId="0" borderId="11" xfId="0" applyFont="1" applyBorder="1" applyAlignment="1">
      <alignment horizontal="right"/>
    </xf>
    <xf numFmtId="1" fontId="0" fillId="0" borderId="11" xfId="0" applyNumberFormat="1" applyBorder="1"/>
    <xf numFmtId="14" fontId="17" fillId="0" borderId="11" xfId="0" applyNumberFormat="1" applyFont="1" applyBorder="1" applyAlignment="1">
      <alignment horizontal="center" vertical="center"/>
    </xf>
    <xf numFmtId="14" fontId="17" fillId="0" borderId="11" xfId="0" applyNumberFormat="1" applyFont="1" applyBorder="1"/>
    <xf numFmtId="0" fontId="0" fillId="0" borderId="17" xfId="0" applyBorder="1"/>
    <xf numFmtId="0" fontId="17" fillId="0" borderId="16" xfId="0" applyFont="1" applyBorder="1"/>
    <xf numFmtId="0" fontId="17" fillId="0" borderId="17" xfId="0" applyFont="1" applyBorder="1"/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right" vertical="top"/>
    </xf>
    <xf numFmtId="0" fontId="0" fillId="0" borderId="16" xfId="0" applyBorder="1" applyAlignment="1">
      <alignment horizontal="center"/>
    </xf>
    <xf numFmtId="164" fontId="6" fillId="0" borderId="11" xfId="0" applyNumberFormat="1" applyFont="1" applyBorder="1" applyAlignment="1">
      <alignment horizontal="center" wrapText="1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vertical="top" wrapText="1"/>
    </xf>
    <xf numFmtId="0" fontId="17" fillId="0" borderId="11" xfId="0" applyFont="1" applyBorder="1" applyAlignment="1">
      <alignment horizontal="center" vertical="top" wrapText="1"/>
    </xf>
    <xf numFmtId="164" fontId="29" fillId="0" borderId="11" xfId="0" applyNumberFormat="1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26" fillId="0" borderId="11" xfId="0" applyFont="1" applyBorder="1"/>
    <xf numFmtId="0" fontId="27" fillId="0" borderId="11" xfId="0" applyFont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14" fontId="17" fillId="0" borderId="11" xfId="0" applyNumberFormat="1" applyFont="1" applyBorder="1" applyAlignment="1">
      <alignment horizontal="center" wrapText="1"/>
    </xf>
    <xf numFmtId="0" fontId="30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33" fillId="0" borderId="11" xfId="0" applyFont="1" applyBorder="1" applyAlignment="1">
      <alignment vertical="center" wrapText="1"/>
    </xf>
    <xf numFmtId="0" fontId="32" fillId="0" borderId="11" xfId="0" applyFont="1" applyBorder="1"/>
    <xf numFmtId="0" fontId="34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0" xfId="0" applyBorder="1"/>
    <xf numFmtId="0" fontId="34" fillId="0" borderId="11" xfId="0" applyFont="1" applyBorder="1" applyAlignment="1">
      <alignment horizontal="left" vertical="center" wrapText="1"/>
    </xf>
    <xf numFmtId="14" fontId="28" fillId="0" borderId="11" xfId="0" applyNumberFormat="1" applyFont="1" applyBorder="1" applyAlignment="1">
      <alignment horizontal="center" vertical="center" wrapText="1"/>
    </xf>
    <xf numFmtId="0" fontId="0" fillId="0" borderId="16" xfId="0" applyBorder="1"/>
    <xf numFmtId="0" fontId="28" fillId="0" borderId="11" xfId="0" applyFont="1" applyBorder="1" applyAlignment="1">
      <alignment horizontal="right" vertical="center" wrapText="1"/>
    </xf>
    <xf numFmtId="9" fontId="23" fillId="0" borderId="11" xfId="0" applyNumberFormat="1" applyFont="1" applyBorder="1" applyAlignment="1">
      <alignment horizontal="center" vertical="top" wrapText="1"/>
    </xf>
    <xf numFmtId="165" fontId="28" fillId="0" borderId="11" xfId="0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14" fontId="17" fillId="0" borderId="11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165" fontId="17" fillId="0" borderId="11" xfId="0" applyNumberFormat="1" applyFont="1" applyBorder="1" applyAlignment="1">
      <alignment horizontal="center" vertical="center" wrapText="1"/>
    </xf>
    <xf numFmtId="0" fontId="36" fillId="0" borderId="11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28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28" fillId="0" borderId="11" xfId="0" applyFont="1" applyBorder="1" applyAlignment="1">
      <alignment horizontal="left" wrapText="1"/>
    </xf>
    <xf numFmtId="0" fontId="28" fillId="0" borderId="11" xfId="0" applyFont="1" applyBorder="1" applyAlignment="1">
      <alignment wrapText="1"/>
    </xf>
    <xf numFmtId="0" fontId="17" fillId="0" borderId="11" xfId="0" applyFont="1" applyBorder="1" applyAlignment="1">
      <alignment horizontal="left" wrapText="1"/>
    </xf>
    <xf numFmtId="0" fontId="29" fillId="0" borderId="11" xfId="0" applyFont="1" applyBorder="1" applyAlignment="1">
      <alignment wrapText="1"/>
    </xf>
    <xf numFmtId="165" fontId="17" fillId="0" borderId="11" xfId="0" applyNumberFormat="1" applyFont="1" applyBorder="1" applyAlignment="1">
      <alignment horizontal="center" vertical="top" wrapText="1"/>
    </xf>
    <xf numFmtId="0" fontId="29" fillId="0" borderId="0" xfId="0" applyFont="1" applyAlignment="1">
      <alignment wrapText="1"/>
    </xf>
    <xf numFmtId="0" fontId="17" fillId="0" borderId="16" xfId="0" applyFont="1" applyBorder="1" applyAlignment="1">
      <alignment vertical="center" wrapText="1"/>
    </xf>
    <xf numFmtId="14" fontId="17" fillId="0" borderId="1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4" fontId="1" fillId="0" borderId="1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/>
    </xf>
    <xf numFmtId="0" fontId="6" fillId="0" borderId="12" xfId="0" applyFont="1" applyBorder="1" applyAlignment="1">
      <alignment vertical="top" wrapText="1"/>
    </xf>
    <xf numFmtId="14" fontId="6" fillId="0" borderId="11" xfId="0" applyNumberFormat="1" applyFont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14" fontId="6" fillId="0" borderId="18" xfId="0" applyNumberFormat="1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14" fontId="7" fillId="0" borderId="11" xfId="0" applyNumberFormat="1" applyFont="1" applyBorder="1" applyAlignment="1">
      <alignment vertical="top"/>
    </xf>
    <xf numFmtId="0" fontId="7" fillId="0" borderId="11" xfId="0" applyFont="1" applyBorder="1" applyAlignment="1">
      <alignment horizontal="center" vertical="top"/>
    </xf>
    <xf numFmtId="14" fontId="16" fillId="0" borderId="11" xfId="0" applyNumberFormat="1" applyFont="1" applyBorder="1" applyAlignment="1">
      <alignment vertical="top"/>
    </xf>
    <xf numFmtId="0" fontId="16" fillId="0" borderId="11" xfId="0" applyFont="1" applyBorder="1" applyAlignment="1">
      <alignment vertical="top"/>
    </xf>
    <xf numFmtId="14" fontId="18" fillId="0" borderId="11" xfId="0" applyNumberFormat="1" applyFont="1" applyBorder="1" applyAlignment="1">
      <alignment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top" wrapText="1"/>
    </xf>
    <xf numFmtId="14" fontId="18" fillId="0" borderId="18" xfId="0" applyNumberFormat="1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1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6" fillId="0" borderId="11" xfId="0" applyFont="1" applyBorder="1" applyAlignment="1">
      <alignment horizontal="center" vertical="top"/>
    </xf>
    <xf numFmtId="0" fontId="43" fillId="0" borderId="11" xfId="0" applyFont="1" applyBorder="1" applyAlignment="1">
      <alignment horizontal="right" vertical="top" wrapText="1"/>
    </xf>
    <xf numFmtId="0" fontId="43" fillId="0" borderId="11" xfId="0" applyFont="1" applyBorder="1" applyAlignment="1">
      <alignment horizontal="center" vertical="top" wrapText="1"/>
    </xf>
    <xf numFmtId="0" fontId="39" fillId="0" borderId="0" xfId="0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1" fillId="0" borderId="0" xfId="0" applyFont="1" applyAlignment="1">
      <alignment horizontal="center" vertical="top"/>
    </xf>
    <xf numFmtId="14" fontId="1" fillId="0" borderId="14" xfId="0" applyNumberFormat="1" applyFont="1" applyBorder="1" applyAlignment="1">
      <alignment horizontal="center" vertical="top" wrapText="1"/>
    </xf>
    <xf numFmtId="14" fontId="1" fillId="0" borderId="15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4" fontId="23" fillId="0" borderId="14" xfId="0" applyNumberFormat="1" applyFont="1" applyBorder="1" applyAlignment="1">
      <alignment horizontal="center" vertical="top" wrapText="1"/>
    </xf>
    <xf numFmtId="14" fontId="23" fillId="0" borderId="15" xfId="0" applyNumberFormat="1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7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22" fillId="0" borderId="0" xfId="0" applyFont="1" applyAlignment="1">
      <alignment horizontal="center"/>
    </xf>
    <xf numFmtId="0" fontId="20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4" fontId="23" fillId="0" borderId="11" xfId="0" applyNumberFormat="1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2" fillId="0" borderId="11" xfId="0" applyFont="1" applyBorder="1" applyAlignment="1">
      <alignment horizontal="right"/>
    </xf>
    <xf numFmtId="0" fontId="32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right" vertical="top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28" fillId="0" borderId="12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6" xfId="0" applyBorder="1" applyAlignment="1">
      <alignment horizontal="right"/>
    </xf>
    <xf numFmtId="0" fontId="26" fillId="0" borderId="11" xfId="0" applyFont="1" applyBorder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45" fillId="0" borderId="11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14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14" fontId="48" fillId="0" borderId="11" xfId="0" applyNumberFormat="1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14" fontId="31" fillId="0" borderId="11" xfId="0" applyNumberFormat="1" applyFont="1" applyBorder="1" applyAlignment="1">
      <alignment horizontal="center" vertical="center" wrapText="1"/>
    </xf>
    <xf numFmtId="9" fontId="31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 wrapText="1"/>
    </xf>
    <xf numFmtId="0" fontId="44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left" vertical="center" wrapText="1"/>
    </xf>
    <xf numFmtId="14" fontId="35" fillId="0" borderId="11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44" fillId="0" borderId="11" xfId="0" applyFont="1" applyBorder="1" applyAlignment="1">
      <alignment vertical="center"/>
    </xf>
    <xf numFmtId="14" fontId="35" fillId="0" borderId="11" xfId="0" applyNumberFormat="1" applyFont="1" applyBorder="1" applyAlignment="1">
      <alignment vertical="center"/>
    </xf>
    <xf numFmtId="14" fontId="35" fillId="0" borderId="11" xfId="0" applyNumberFormat="1" applyFont="1" applyBorder="1" applyAlignment="1">
      <alignment vertical="center" wrapText="1"/>
    </xf>
    <xf numFmtId="0" fontId="35" fillId="0" borderId="11" xfId="0" applyFont="1" applyBorder="1" applyAlignment="1">
      <alignment horizontal="right" vertical="center" wrapText="1"/>
    </xf>
    <xf numFmtId="0" fontId="50" fillId="0" borderId="11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DA44-7EF9-46CC-BF01-1921BF75A65F}">
  <dimension ref="A2:M140"/>
  <sheetViews>
    <sheetView workbookViewId="0"/>
  </sheetViews>
  <sheetFormatPr defaultRowHeight="15" x14ac:dyDescent="0.25"/>
  <cols>
    <col min="1" max="1" width="5.85546875" style="139" bestFit="1" customWidth="1"/>
    <col min="2" max="2" width="18.28515625" style="139" customWidth="1"/>
    <col min="3" max="4" width="13" style="139" bestFit="1" customWidth="1"/>
    <col min="5" max="5" width="5.85546875" style="139" bestFit="1" customWidth="1"/>
    <col min="6" max="6" width="5.140625" style="139" bestFit="1" customWidth="1"/>
    <col min="7" max="7" width="6.42578125" style="139" bestFit="1" customWidth="1"/>
    <col min="8" max="8" width="8.7109375" style="139" bestFit="1" customWidth="1"/>
    <col min="9" max="9" width="5.140625" style="139" bestFit="1" customWidth="1"/>
    <col min="10" max="10" width="3.85546875" style="139" bestFit="1" customWidth="1"/>
    <col min="11" max="11" width="7.28515625" style="139" bestFit="1" customWidth="1"/>
    <col min="12" max="12" width="6.42578125" style="139" bestFit="1" customWidth="1"/>
    <col min="13" max="13" width="7.7109375" style="139" bestFit="1" customWidth="1"/>
    <col min="14" max="16384" width="9.140625" style="139"/>
  </cols>
  <sheetData>
    <row r="2" spans="1:13" ht="26.25" x14ac:dyDescent="0.25">
      <c r="A2" s="165" t="s">
        <v>752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ht="21" x14ac:dyDescent="0.25">
      <c r="A3" s="167" t="s">
        <v>753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3" ht="15.75" thickBot="1" x14ac:dyDescent="0.3">
      <c r="C4" s="140"/>
      <c r="D4" s="141"/>
    </row>
    <row r="5" spans="1:13" ht="45.75" thickBot="1" x14ac:dyDescent="0.3">
      <c r="A5" s="128" t="s">
        <v>0</v>
      </c>
      <c r="B5" s="129" t="s">
        <v>1</v>
      </c>
      <c r="C5" s="168" t="s">
        <v>2</v>
      </c>
      <c r="D5" s="169"/>
      <c r="E5" s="170" t="s">
        <v>14</v>
      </c>
      <c r="F5" s="172" t="s">
        <v>15</v>
      </c>
      <c r="G5" s="173"/>
      <c r="H5" s="173"/>
      <c r="I5" s="173"/>
      <c r="J5" s="173"/>
      <c r="K5" s="174"/>
      <c r="L5" s="130" t="s">
        <v>4</v>
      </c>
      <c r="M5" s="142" t="s">
        <v>16</v>
      </c>
    </row>
    <row r="6" spans="1:13" x14ac:dyDescent="0.25">
      <c r="A6" s="131"/>
      <c r="B6" s="131"/>
      <c r="C6" s="132"/>
      <c r="D6" s="133"/>
      <c r="E6" s="171"/>
      <c r="F6" s="134" t="s">
        <v>5</v>
      </c>
      <c r="G6" s="175" t="s">
        <v>6</v>
      </c>
      <c r="H6" s="176"/>
      <c r="I6" s="134" t="s">
        <v>7</v>
      </c>
      <c r="J6" s="134" t="s">
        <v>8</v>
      </c>
      <c r="K6" s="134" t="s">
        <v>17</v>
      </c>
      <c r="L6" s="135"/>
      <c r="M6" s="143"/>
    </row>
    <row r="7" spans="1:13" x14ac:dyDescent="0.25">
      <c r="A7" s="136"/>
      <c r="B7" s="136"/>
      <c r="C7" s="137" t="s">
        <v>18</v>
      </c>
      <c r="D7" s="138" t="s">
        <v>19</v>
      </c>
      <c r="E7" s="136"/>
      <c r="F7" s="136"/>
      <c r="G7" s="136" t="s">
        <v>10</v>
      </c>
      <c r="H7" s="136" t="s">
        <v>11</v>
      </c>
      <c r="I7" s="136"/>
      <c r="J7" s="136"/>
      <c r="K7" s="136"/>
      <c r="L7" s="136"/>
      <c r="M7" s="144"/>
    </row>
    <row r="8" spans="1:13" ht="90" x14ac:dyDescent="0.25">
      <c r="A8" s="136">
        <v>1</v>
      </c>
      <c r="B8" s="145" t="s">
        <v>754</v>
      </c>
      <c r="C8" s="146">
        <v>43200</v>
      </c>
      <c r="D8" s="146">
        <v>43201</v>
      </c>
      <c r="E8" s="70">
        <f t="shared" ref="E8:E10" si="0">NETWORKDAYS(C8,D8)</f>
        <v>2</v>
      </c>
      <c r="F8" s="147">
        <v>4</v>
      </c>
      <c r="G8" s="147">
        <v>8</v>
      </c>
      <c r="H8" s="147">
        <v>1</v>
      </c>
      <c r="I8" s="147"/>
      <c r="J8" s="147"/>
      <c r="K8" s="138">
        <v>10</v>
      </c>
      <c r="L8" s="138">
        <f t="shared" ref="L8:L71" si="1">SUM(F8:K8)</f>
        <v>23</v>
      </c>
      <c r="M8" s="70">
        <f>E8*L8</f>
        <v>46</v>
      </c>
    </row>
    <row r="9" spans="1:13" ht="90" x14ac:dyDescent="0.25">
      <c r="A9" s="136">
        <v>2</v>
      </c>
      <c r="B9" s="145" t="s">
        <v>755</v>
      </c>
      <c r="C9" s="148">
        <v>43203</v>
      </c>
      <c r="D9" s="148">
        <v>43203</v>
      </c>
      <c r="E9" s="70">
        <f t="shared" si="0"/>
        <v>1</v>
      </c>
      <c r="F9" s="147"/>
      <c r="G9" s="147">
        <v>11</v>
      </c>
      <c r="H9" s="147">
        <v>19</v>
      </c>
      <c r="I9" s="147">
        <v>3</v>
      </c>
      <c r="J9" s="147"/>
      <c r="K9" s="138"/>
      <c r="L9" s="138">
        <f t="shared" si="1"/>
        <v>33</v>
      </c>
      <c r="M9" s="70">
        <f>E9*L9</f>
        <v>33</v>
      </c>
    </row>
    <row r="10" spans="1:13" ht="60" x14ac:dyDescent="0.25">
      <c r="A10" s="136">
        <v>3</v>
      </c>
      <c r="B10" s="149" t="s">
        <v>756</v>
      </c>
      <c r="C10" s="148">
        <v>43207</v>
      </c>
      <c r="D10" s="148">
        <v>43209</v>
      </c>
      <c r="E10" s="70">
        <f t="shared" si="0"/>
        <v>3</v>
      </c>
      <c r="F10" s="147">
        <v>7</v>
      </c>
      <c r="G10" s="147">
        <v>5</v>
      </c>
      <c r="H10" s="147">
        <v>16</v>
      </c>
      <c r="I10" s="147"/>
      <c r="J10" s="147"/>
      <c r="K10" s="138"/>
      <c r="L10" s="138">
        <f t="shared" si="1"/>
        <v>28</v>
      </c>
      <c r="M10" s="70">
        <f t="shared" ref="M10:M73" si="2">E10*L10</f>
        <v>84</v>
      </c>
    </row>
    <row r="11" spans="1:13" ht="135" x14ac:dyDescent="0.25">
      <c r="A11" s="136">
        <v>4</v>
      </c>
      <c r="B11" s="145" t="s">
        <v>757</v>
      </c>
      <c r="C11" s="148">
        <v>43209</v>
      </c>
      <c r="D11" s="148">
        <v>43209</v>
      </c>
      <c r="E11" s="70">
        <f>NETWORKDAYS(C11,D11)</f>
        <v>1</v>
      </c>
      <c r="F11" s="147">
        <v>6</v>
      </c>
      <c r="G11" s="147">
        <v>7</v>
      </c>
      <c r="H11" s="147">
        <v>18</v>
      </c>
      <c r="I11" s="147"/>
      <c r="J11" s="147"/>
      <c r="K11" s="138">
        <v>53</v>
      </c>
      <c r="L11" s="138">
        <f t="shared" si="1"/>
        <v>84</v>
      </c>
      <c r="M11" s="70">
        <f t="shared" si="2"/>
        <v>84</v>
      </c>
    </row>
    <row r="12" spans="1:13" ht="30" x14ac:dyDescent="0.25">
      <c r="A12" s="136">
        <v>5</v>
      </c>
      <c r="B12" s="149" t="s">
        <v>758</v>
      </c>
      <c r="C12" s="148">
        <v>43213</v>
      </c>
      <c r="D12" s="148">
        <v>43213</v>
      </c>
      <c r="E12" s="70">
        <f t="shared" ref="E12:E75" si="3">NETWORKDAYS(C12,D12)</f>
        <v>1</v>
      </c>
      <c r="F12" s="147">
        <v>2</v>
      </c>
      <c r="G12" s="147">
        <v>6</v>
      </c>
      <c r="H12" s="147">
        <v>12</v>
      </c>
      <c r="I12" s="147">
        <v>3</v>
      </c>
      <c r="J12" s="147"/>
      <c r="K12" s="138"/>
      <c r="L12" s="138">
        <f t="shared" si="1"/>
        <v>23</v>
      </c>
      <c r="M12" s="70">
        <f t="shared" si="2"/>
        <v>23</v>
      </c>
    </row>
    <row r="13" spans="1:13" ht="90" x14ac:dyDescent="0.25">
      <c r="A13" s="136">
        <v>6</v>
      </c>
      <c r="B13" s="149" t="s">
        <v>759</v>
      </c>
      <c r="C13" s="148">
        <v>43216</v>
      </c>
      <c r="D13" s="148">
        <v>43216</v>
      </c>
      <c r="E13" s="70">
        <f t="shared" si="3"/>
        <v>1</v>
      </c>
      <c r="F13" s="147">
        <v>2</v>
      </c>
      <c r="G13" s="147">
        <v>5</v>
      </c>
      <c r="H13" s="147">
        <v>5</v>
      </c>
      <c r="I13" s="147">
        <v>20</v>
      </c>
      <c r="J13" s="147"/>
      <c r="K13" s="138"/>
      <c r="L13" s="138">
        <f t="shared" si="1"/>
        <v>32</v>
      </c>
      <c r="M13" s="70">
        <f t="shared" si="2"/>
        <v>32</v>
      </c>
    </row>
    <row r="14" spans="1:13" ht="30" x14ac:dyDescent="0.25">
      <c r="A14" s="136">
        <v>7</v>
      </c>
      <c r="B14" s="145" t="s">
        <v>760</v>
      </c>
      <c r="C14" s="146">
        <v>43223</v>
      </c>
      <c r="D14" s="146">
        <v>43223</v>
      </c>
      <c r="E14" s="70">
        <f t="shared" si="3"/>
        <v>1</v>
      </c>
      <c r="F14" s="147"/>
      <c r="G14" s="147">
        <v>3</v>
      </c>
      <c r="H14" s="147">
        <v>13</v>
      </c>
      <c r="I14" s="147"/>
      <c r="J14" s="147"/>
      <c r="K14" s="147"/>
      <c r="L14" s="138">
        <f t="shared" si="1"/>
        <v>16</v>
      </c>
      <c r="M14" s="70">
        <f t="shared" si="2"/>
        <v>16</v>
      </c>
    </row>
    <row r="15" spans="1:13" ht="75" x14ac:dyDescent="0.25">
      <c r="A15" s="136">
        <v>8</v>
      </c>
      <c r="B15" s="145" t="s">
        <v>761</v>
      </c>
      <c r="C15" s="148">
        <v>43228</v>
      </c>
      <c r="D15" s="148">
        <v>43229</v>
      </c>
      <c r="E15" s="70">
        <f t="shared" si="3"/>
        <v>2</v>
      </c>
      <c r="F15" s="147"/>
      <c r="G15" s="147">
        <v>19</v>
      </c>
      <c r="H15" s="147">
        <v>5</v>
      </c>
      <c r="I15" s="147"/>
      <c r="J15" s="147"/>
      <c r="K15" s="147">
        <v>21</v>
      </c>
      <c r="L15" s="138">
        <f t="shared" si="1"/>
        <v>45</v>
      </c>
      <c r="M15" s="70">
        <f t="shared" si="2"/>
        <v>90</v>
      </c>
    </row>
    <row r="16" spans="1:13" ht="90" x14ac:dyDescent="0.25">
      <c r="A16" s="136">
        <v>9</v>
      </c>
      <c r="B16" s="149" t="s">
        <v>762</v>
      </c>
      <c r="C16" s="148">
        <v>43230</v>
      </c>
      <c r="D16" s="148">
        <v>43230</v>
      </c>
      <c r="E16" s="70">
        <f t="shared" si="3"/>
        <v>1</v>
      </c>
      <c r="F16" s="147"/>
      <c r="G16" s="147"/>
      <c r="H16" s="147"/>
      <c r="I16" s="147"/>
      <c r="J16" s="147"/>
      <c r="K16" s="147">
        <v>68</v>
      </c>
      <c r="L16" s="138">
        <f t="shared" si="1"/>
        <v>68</v>
      </c>
      <c r="M16" s="70">
        <f t="shared" si="2"/>
        <v>68</v>
      </c>
    </row>
    <row r="17" spans="1:13" ht="60" x14ac:dyDescent="0.25">
      <c r="A17" s="136">
        <v>10</v>
      </c>
      <c r="B17" s="145" t="s">
        <v>763</v>
      </c>
      <c r="C17" s="148">
        <v>43231</v>
      </c>
      <c r="D17" s="148">
        <v>43231</v>
      </c>
      <c r="E17" s="70">
        <f t="shared" si="3"/>
        <v>1</v>
      </c>
      <c r="F17" s="147">
        <v>1</v>
      </c>
      <c r="G17" s="147">
        <v>16</v>
      </c>
      <c r="H17" s="147">
        <v>16</v>
      </c>
      <c r="I17" s="147"/>
      <c r="J17" s="147"/>
      <c r="K17" s="147"/>
      <c r="L17" s="138">
        <f t="shared" si="1"/>
        <v>33</v>
      </c>
      <c r="M17" s="70">
        <f t="shared" si="2"/>
        <v>33</v>
      </c>
    </row>
    <row r="18" spans="1:13" ht="75" x14ac:dyDescent="0.25">
      <c r="A18" s="136">
        <v>11</v>
      </c>
      <c r="B18" s="149" t="s">
        <v>764</v>
      </c>
      <c r="C18" s="148">
        <v>43227</v>
      </c>
      <c r="D18" s="148">
        <v>43231</v>
      </c>
      <c r="E18" s="70">
        <f t="shared" si="3"/>
        <v>5</v>
      </c>
      <c r="F18" s="147"/>
      <c r="G18" s="147"/>
      <c r="H18" s="147"/>
      <c r="I18" s="147"/>
      <c r="J18" s="147"/>
      <c r="K18" s="147">
        <v>70</v>
      </c>
      <c r="L18" s="138">
        <f t="shared" si="1"/>
        <v>70</v>
      </c>
      <c r="M18" s="70">
        <f t="shared" si="2"/>
        <v>350</v>
      </c>
    </row>
    <row r="19" spans="1:13" ht="75" x14ac:dyDescent="0.25">
      <c r="A19" s="136">
        <v>12</v>
      </c>
      <c r="B19" s="149" t="s">
        <v>765</v>
      </c>
      <c r="C19" s="148">
        <v>43237</v>
      </c>
      <c r="D19" s="148">
        <v>43237</v>
      </c>
      <c r="E19" s="70">
        <f t="shared" si="3"/>
        <v>1</v>
      </c>
      <c r="F19" s="147">
        <v>17</v>
      </c>
      <c r="G19" s="147">
        <v>13</v>
      </c>
      <c r="H19" s="147">
        <v>2</v>
      </c>
      <c r="I19" s="147"/>
      <c r="J19" s="147"/>
      <c r="K19" s="147"/>
      <c r="L19" s="138">
        <f t="shared" si="1"/>
        <v>32</v>
      </c>
      <c r="M19" s="70">
        <f t="shared" si="2"/>
        <v>32</v>
      </c>
    </row>
    <row r="20" spans="1:13" ht="120" x14ac:dyDescent="0.25">
      <c r="A20" s="136">
        <v>13</v>
      </c>
      <c r="B20" s="149" t="s">
        <v>766</v>
      </c>
      <c r="C20" s="148">
        <v>43242</v>
      </c>
      <c r="D20" s="148">
        <v>43242</v>
      </c>
      <c r="E20" s="70">
        <f t="shared" si="3"/>
        <v>1</v>
      </c>
      <c r="F20" s="147"/>
      <c r="G20" s="147"/>
      <c r="H20" s="147"/>
      <c r="I20" s="147"/>
      <c r="J20" s="147"/>
      <c r="K20" s="147">
        <v>59</v>
      </c>
      <c r="L20" s="138">
        <f t="shared" si="1"/>
        <v>59</v>
      </c>
      <c r="M20" s="70">
        <f t="shared" si="2"/>
        <v>59</v>
      </c>
    </row>
    <row r="21" spans="1:13" ht="105" x14ac:dyDescent="0.25">
      <c r="A21" s="136">
        <v>14</v>
      </c>
      <c r="B21" s="149" t="s">
        <v>767</v>
      </c>
      <c r="C21" s="148">
        <v>43243</v>
      </c>
      <c r="D21" s="148">
        <v>43243</v>
      </c>
      <c r="E21" s="70">
        <f t="shared" si="3"/>
        <v>1</v>
      </c>
      <c r="F21" s="147">
        <v>1</v>
      </c>
      <c r="G21" s="147">
        <v>5</v>
      </c>
      <c r="H21" s="147">
        <v>7</v>
      </c>
      <c r="I21" s="147"/>
      <c r="J21" s="147"/>
      <c r="K21" s="147">
        <v>21</v>
      </c>
      <c r="L21" s="138">
        <f t="shared" si="1"/>
        <v>34</v>
      </c>
      <c r="M21" s="70">
        <f t="shared" si="2"/>
        <v>34</v>
      </c>
    </row>
    <row r="22" spans="1:13" ht="60" x14ac:dyDescent="0.25">
      <c r="A22" s="136">
        <v>15</v>
      </c>
      <c r="B22" s="149" t="s">
        <v>768</v>
      </c>
      <c r="C22" s="148">
        <v>43244</v>
      </c>
      <c r="D22" s="148">
        <v>43244</v>
      </c>
      <c r="E22" s="70">
        <f t="shared" si="3"/>
        <v>1</v>
      </c>
      <c r="F22" s="147">
        <v>11</v>
      </c>
      <c r="G22" s="147">
        <v>38</v>
      </c>
      <c r="H22" s="147">
        <v>15</v>
      </c>
      <c r="I22" s="147"/>
      <c r="J22" s="147"/>
      <c r="K22" s="147"/>
      <c r="L22" s="138">
        <f t="shared" si="1"/>
        <v>64</v>
      </c>
      <c r="M22" s="70">
        <f t="shared" si="2"/>
        <v>64</v>
      </c>
    </row>
    <row r="23" spans="1:13" ht="75" x14ac:dyDescent="0.25">
      <c r="A23" s="136">
        <v>16</v>
      </c>
      <c r="B23" s="149" t="s">
        <v>769</v>
      </c>
      <c r="C23" s="148">
        <v>43250</v>
      </c>
      <c r="D23" s="148">
        <v>43250</v>
      </c>
      <c r="E23" s="70">
        <f t="shared" si="3"/>
        <v>1</v>
      </c>
      <c r="F23" s="147"/>
      <c r="G23" s="147">
        <v>15</v>
      </c>
      <c r="H23" s="147">
        <v>10</v>
      </c>
      <c r="I23" s="147"/>
      <c r="J23" s="147"/>
      <c r="K23" s="147"/>
      <c r="L23" s="138">
        <f t="shared" si="1"/>
        <v>25</v>
      </c>
      <c r="M23" s="70">
        <f t="shared" si="2"/>
        <v>25</v>
      </c>
    </row>
    <row r="24" spans="1:13" ht="75" x14ac:dyDescent="0.25">
      <c r="A24" s="136">
        <v>17</v>
      </c>
      <c r="B24" s="149" t="s">
        <v>770</v>
      </c>
      <c r="C24" s="148">
        <v>43251</v>
      </c>
      <c r="D24" s="148">
        <v>43251</v>
      </c>
      <c r="E24" s="70">
        <f t="shared" si="3"/>
        <v>1</v>
      </c>
      <c r="F24" s="147"/>
      <c r="G24" s="147">
        <v>12</v>
      </c>
      <c r="H24" s="147">
        <v>16</v>
      </c>
      <c r="I24" s="147"/>
      <c r="J24" s="147"/>
      <c r="K24" s="147"/>
      <c r="L24" s="138">
        <f t="shared" si="1"/>
        <v>28</v>
      </c>
      <c r="M24" s="70">
        <f t="shared" si="2"/>
        <v>28</v>
      </c>
    </row>
    <row r="25" spans="1:13" ht="75" x14ac:dyDescent="0.25">
      <c r="A25" s="136">
        <v>18</v>
      </c>
      <c r="B25" s="145" t="s">
        <v>771</v>
      </c>
      <c r="C25" s="150">
        <v>43248</v>
      </c>
      <c r="D25" s="150">
        <v>43259</v>
      </c>
      <c r="E25" s="70">
        <f t="shared" si="3"/>
        <v>10</v>
      </c>
      <c r="F25" s="147">
        <v>40</v>
      </c>
      <c r="G25" s="147"/>
      <c r="H25" s="147"/>
      <c r="I25" s="147"/>
      <c r="J25" s="147"/>
      <c r="K25" s="147"/>
      <c r="L25" s="138">
        <f t="shared" si="1"/>
        <v>40</v>
      </c>
      <c r="M25" s="70">
        <f t="shared" si="2"/>
        <v>400</v>
      </c>
    </row>
    <row r="26" spans="1:13" ht="75" x14ac:dyDescent="0.25">
      <c r="A26" s="136">
        <v>19</v>
      </c>
      <c r="B26" s="145" t="s">
        <v>772</v>
      </c>
      <c r="C26" s="146">
        <v>43252</v>
      </c>
      <c r="D26" s="146">
        <v>43252</v>
      </c>
      <c r="E26" s="70">
        <f t="shared" si="3"/>
        <v>1</v>
      </c>
      <c r="F26" s="147"/>
      <c r="G26" s="147">
        <v>27</v>
      </c>
      <c r="H26" s="147">
        <v>6</v>
      </c>
      <c r="I26" s="147"/>
      <c r="J26" s="147"/>
      <c r="K26" s="147"/>
      <c r="L26" s="138">
        <f t="shared" si="1"/>
        <v>33</v>
      </c>
      <c r="M26" s="70">
        <f t="shared" si="2"/>
        <v>33</v>
      </c>
    </row>
    <row r="27" spans="1:13" ht="75" x14ac:dyDescent="0.25">
      <c r="A27" s="136">
        <v>20</v>
      </c>
      <c r="B27" s="149" t="s">
        <v>773</v>
      </c>
      <c r="C27" s="148">
        <v>43256</v>
      </c>
      <c r="D27" s="148">
        <v>43257</v>
      </c>
      <c r="E27" s="70">
        <f t="shared" si="3"/>
        <v>2</v>
      </c>
      <c r="F27" s="147"/>
      <c r="G27" s="147">
        <v>8</v>
      </c>
      <c r="H27" s="147">
        <v>2</v>
      </c>
      <c r="I27" s="147"/>
      <c r="J27" s="147"/>
      <c r="K27" s="147">
        <v>13</v>
      </c>
      <c r="L27" s="138">
        <f t="shared" si="1"/>
        <v>23</v>
      </c>
      <c r="M27" s="70">
        <f t="shared" si="2"/>
        <v>46</v>
      </c>
    </row>
    <row r="28" spans="1:13" ht="60" x14ac:dyDescent="0.25">
      <c r="A28" s="136">
        <v>21</v>
      </c>
      <c r="B28" s="145" t="s">
        <v>774</v>
      </c>
      <c r="C28" s="148">
        <v>43258</v>
      </c>
      <c r="D28" s="148">
        <v>43258</v>
      </c>
      <c r="E28" s="70">
        <f t="shared" si="3"/>
        <v>1</v>
      </c>
      <c r="F28" s="147">
        <v>7</v>
      </c>
      <c r="G28" s="147">
        <v>60</v>
      </c>
      <c r="H28" s="147">
        <v>33</v>
      </c>
      <c r="I28" s="147"/>
      <c r="J28" s="147"/>
      <c r="K28" s="147"/>
      <c r="L28" s="138">
        <f t="shared" si="1"/>
        <v>100</v>
      </c>
      <c r="M28" s="70">
        <f t="shared" si="2"/>
        <v>100</v>
      </c>
    </row>
    <row r="29" spans="1:13" ht="105" x14ac:dyDescent="0.25">
      <c r="A29" s="136">
        <v>22</v>
      </c>
      <c r="B29" s="149" t="s">
        <v>775</v>
      </c>
      <c r="C29" s="148">
        <v>43259</v>
      </c>
      <c r="D29" s="148">
        <v>43259</v>
      </c>
      <c r="E29" s="70">
        <f t="shared" si="3"/>
        <v>1</v>
      </c>
      <c r="F29" s="147">
        <v>5</v>
      </c>
      <c r="G29" s="147">
        <v>18</v>
      </c>
      <c r="H29" s="147">
        <v>8</v>
      </c>
      <c r="I29" s="147"/>
      <c r="J29" s="147"/>
      <c r="K29" s="147">
        <v>16</v>
      </c>
      <c r="L29" s="138">
        <f t="shared" si="1"/>
        <v>47</v>
      </c>
      <c r="M29" s="70">
        <f t="shared" si="2"/>
        <v>47</v>
      </c>
    </row>
    <row r="30" spans="1:13" ht="105" x14ac:dyDescent="0.25">
      <c r="A30" s="136">
        <v>23</v>
      </c>
      <c r="B30" s="149" t="s">
        <v>776</v>
      </c>
      <c r="C30" s="148">
        <v>43263</v>
      </c>
      <c r="D30" s="148">
        <v>43264</v>
      </c>
      <c r="E30" s="70">
        <f t="shared" si="3"/>
        <v>2</v>
      </c>
      <c r="F30" s="147">
        <v>3</v>
      </c>
      <c r="G30" s="147">
        <v>21</v>
      </c>
      <c r="H30" s="147">
        <v>17</v>
      </c>
      <c r="I30" s="147"/>
      <c r="J30" s="147"/>
      <c r="K30" s="147"/>
      <c r="L30" s="138">
        <f t="shared" si="1"/>
        <v>41</v>
      </c>
      <c r="M30" s="70">
        <f t="shared" si="2"/>
        <v>82</v>
      </c>
    </row>
    <row r="31" spans="1:13" ht="30" x14ac:dyDescent="0.25">
      <c r="A31" s="136">
        <v>24</v>
      </c>
      <c r="B31" s="149" t="s">
        <v>777</v>
      </c>
      <c r="C31" s="148">
        <v>43270</v>
      </c>
      <c r="D31" s="148">
        <v>43271</v>
      </c>
      <c r="E31" s="70">
        <f t="shared" si="3"/>
        <v>2</v>
      </c>
      <c r="F31" s="147">
        <v>13</v>
      </c>
      <c r="G31" s="147">
        <v>5</v>
      </c>
      <c r="H31" s="147">
        <v>20</v>
      </c>
      <c r="I31" s="147"/>
      <c r="J31" s="147"/>
      <c r="K31" s="147"/>
      <c r="L31" s="138">
        <f t="shared" si="1"/>
        <v>38</v>
      </c>
      <c r="M31" s="70">
        <f t="shared" si="2"/>
        <v>76</v>
      </c>
    </row>
    <row r="32" spans="1:13" ht="30" x14ac:dyDescent="0.25">
      <c r="A32" s="136">
        <v>25</v>
      </c>
      <c r="B32" s="149" t="s">
        <v>778</v>
      </c>
      <c r="C32" s="148">
        <v>43273</v>
      </c>
      <c r="D32" s="148">
        <v>43273</v>
      </c>
      <c r="E32" s="70">
        <f t="shared" si="3"/>
        <v>1</v>
      </c>
      <c r="F32" s="147">
        <v>12</v>
      </c>
      <c r="G32" s="147">
        <v>2</v>
      </c>
      <c r="H32" s="147">
        <v>13</v>
      </c>
      <c r="I32" s="147"/>
      <c r="J32" s="147"/>
      <c r="K32" s="147"/>
      <c r="L32" s="138">
        <f t="shared" si="1"/>
        <v>27</v>
      </c>
      <c r="M32" s="70">
        <f t="shared" si="2"/>
        <v>27</v>
      </c>
    </row>
    <row r="33" spans="1:13" ht="75" x14ac:dyDescent="0.25">
      <c r="A33" s="136">
        <v>26</v>
      </c>
      <c r="B33" s="149" t="s">
        <v>779</v>
      </c>
      <c r="C33" s="148">
        <v>43276</v>
      </c>
      <c r="D33" s="148">
        <v>43276</v>
      </c>
      <c r="E33" s="70">
        <f t="shared" si="3"/>
        <v>1</v>
      </c>
      <c r="F33" s="147"/>
      <c r="G33" s="147"/>
      <c r="H33" s="147"/>
      <c r="I33" s="147"/>
      <c r="J33" s="147"/>
      <c r="K33" s="147">
        <v>59</v>
      </c>
      <c r="L33" s="138">
        <f t="shared" si="1"/>
        <v>59</v>
      </c>
      <c r="M33" s="70">
        <f t="shared" si="2"/>
        <v>59</v>
      </c>
    </row>
    <row r="34" spans="1:13" ht="75" x14ac:dyDescent="0.25">
      <c r="A34" s="136">
        <v>27</v>
      </c>
      <c r="B34" s="149" t="s">
        <v>780</v>
      </c>
      <c r="C34" s="148">
        <v>43277</v>
      </c>
      <c r="D34" s="148">
        <v>43278</v>
      </c>
      <c r="E34" s="70">
        <f t="shared" si="3"/>
        <v>2</v>
      </c>
      <c r="F34" s="147">
        <v>7</v>
      </c>
      <c r="G34" s="147">
        <v>7</v>
      </c>
      <c r="H34" s="147">
        <v>6</v>
      </c>
      <c r="I34" s="147"/>
      <c r="J34" s="147"/>
      <c r="K34" s="147"/>
      <c r="L34" s="138">
        <f t="shared" si="1"/>
        <v>20</v>
      </c>
      <c r="M34" s="70">
        <f t="shared" si="2"/>
        <v>40</v>
      </c>
    </row>
    <row r="35" spans="1:13" ht="45" x14ac:dyDescent="0.25">
      <c r="A35" s="136">
        <v>28</v>
      </c>
      <c r="B35" s="149" t="s">
        <v>781</v>
      </c>
      <c r="C35" s="148">
        <v>43280</v>
      </c>
      <c r="D35" s="148">
        <v>43280</v>
      </c>
      <c r="E35" s="70">
        <f t="shared" si="3"/>
        <v>1</v>
      </c>
      <c r="F35" s="147"/>
      <c r="G35" s="147">
        <v>5</v>
      </c>
      <c r="H35" s="147">
        <v>13</v>
      </c>
      <c r="I35" s="147"/>
      <c r="J35" s="147"/>
      <c r="K35" s="147"/>
      <c r="L35" s="138">
        <f t="shared" si="1"/>
        <v>18</v>
      </c>
      <c r="M35" s="70">
        <f t="shared" si="2"/>
        <v>18</v>
      </c>
    </row>
    <row r="36" spans="1:13" ht="45" x14ac:dyDescent="0.25">
      <c r="A36" s="136">
        <v>29</v>
      </c>
      <c r="B36" s="145" t="s">
        <v>20</v>
      </c>
      <c r="C36" s="150">
        <v>43255</v>
      </c>
      <c r="D36" s="150">
        <v>43301</v>
      </c>
      <c r="E36" s="70">
        <v>37</v>
      </c>
      <c r="F36" s="147"/>
      <c r="G36" s="147"/>
      <c r="H36" s="147">
        <v>48</v>
      </c>
      <c r="I36" s="147"/>
      <c r="J36" s="147"/>
      <c r="K36" s="147"/>
      <c r="L36" s="138">
        <f t="shared" si="1"/>
        <v>48</v>
      </c>
      <c r="M36" s="70">
        <f t="shared" si="2"/>
        <v>1776</v>
      </c>
    </row>
    <row r="37" spans="1:13" ht="90" x14ac:dyDescent="0.25">
      <c r="A37" s="136">
        <v>30</v>
      </c>
      <c r="B37" s="145" t="s">
        <v>782</v>
      </c>
      <c r="C37" s="146">
        <v>43284</v>
      </c>
      <c r="D37" s="146">
        <v>43285</v>
      </c>
      <c r="E37" s="70">
        <f t="shared" si="3"/>
        <v>2</v>
      </c>
      <c r="F37" s="147">
        <v>2</v>
      </c>
      <c r="G37" s="147">
        <v>10</v>
      </c>
      <c r="H37" s="147">
        <v>12</v>
      </c>
      <c r="I37" s="147"/>
      <c r="J37" s="147"/>
      <c r="K37" s="147"/>
      <c r="L37" s="138">
        <f t="shared" si="1"/>
        <v>24</v>
      </c>
      <c r="M37" s="70">
        <f t="shared" si="2"/>
        <v>48</v>
      </c>
    </row>
    <row r="38" spans="1:13" ht="75" x14ac:dyDescent="0.25">
      <c r="A38" s="136">
        <v>31</v>
      </c>
      <c r="B38" s="149" t="s">
        <v>783</v>
      </c>
      <c r="C38" s="148">
        <v>43286</v>
      </c>
      <c r="D38" s="148">
        <v>43286</v>
      </c>
      <c r="E38" s="70">
        <f t="shared" si="3"/>
        <v>1</v>
      </c>
      <c r="F38" s="147">
        <v>2</v>
      </c>
      <c r="G38" s="147">
        <v>18</v>
      </c>
      <c r="H38" s="147">
        <v>15</v>
      </c>
      <c r="I38" s="147"/>
      <c r="J38" s="147"/>
      <c r="K38" s="147"/>
      <c r="L38" s="138">
        <f t="shared" si="1"/>
        <v>35</v>
      </c>
      <c r="M38" s="70">
        <f t="shared" si="2"/>
        <v>35</v>
      </c>
    </row>
    <row r="39" spans="1:13" ht="135" x14ac:dyDescent="0.25">
      <c r="A39" s="136">
        <v>32</v>
      </c>
      <c r="B39" s="145" t="s">
        <v>784</v>
      </c>
      <c r="C39" s="148">
        <v>43292</v>
      </c>
      <c r="D39" s="148">
        <v>43294</v>
      </c>
      <c r="E39" s="70">
        <f t="shared" si="3"/>
        <v>3</v>
      </c>
      <c r="F39" s="147"/>
      <c r="G39" s="147"/>
      <c r="H39" s="147"/>
      <c r="I39" s="147"/>
      <c r="J39" s="147"/>
      <c r="K39" s="147">
        <v>41</v>
      </c>
      <c r="L39" s="138">
        <f t="shared" si="1"/>
        <v>41</v>
      </c>
      <c r="M39" s="70">
        <f t="shared" si="2"/>
        <v>123</v>
      </c>
    </row>
    <row r="40" spans="1:13" ht="120" x14ac:dyDescent="0.25">
      <c r="A40" s="136">
        <v>33</v>
      </c>
      <c r="B40" s="149" t="s">
        <v>785</v>
      </c>
      <c r="C40" s="148">
        <v>43297</v>
      </c>
      <c r="D40" s="148">
        <v>43297</v>
      </c>
      <c r="E40" s="70">
        <f t="shared" si="3"/>
        <v>1</v>
      </c>
      <c r="F40" s="147"/>
      <c r="G40" s="147">
        <v>14</v>
      </c>
      <c r="H40" s="147">
        <v>6</v>
      </c>
      <c r="I40" s="147"/>
      <c r="J40" s="147"/>
      <c r="K40" s="147">
        <v>10</v>
      </c>
      <c r="L40" s="138">
        <f t="shared" si="1"/>
        <v>30</v>
      </c>
      <c r="M40" s="70">
        <f t="shared" si="2"/>
        <v>30</v>
      </c>
    </row>
    <row r="41" spans="1:13" ht="90" x14ac:dyDescent="0.25">
      <c r="A41" s="136">
        <v>34</v>
      </c>
      <c r="B41" s="149" t="s">
        <v>786</v>
      </c>
      <c r="C41" s="148">
        <v>43298</v>
      </c>
      <c r="D41" s="148">
        <v>43298</v>
      </c>
      <c r="E41" s="70">
        <f t="shared" si="3"/>
        <v>1</v>
      </c>
      <c r="F41" s="147"/>
      <c r="G41" s="147">
        <v>9</v>
      </c>
      <c r="H41" s="147">
        <v>31</v>
      </c>
      <c r="I41" s="147"/>
      <c r="J41" s="147"/>
      <c r="K41" s="147"/>
      <c r="L41" s="138">
        <f t="shared" si="1"/>
        <v>40</v>
      </c>
      <c r="M41" s="70">
        <f t="shared" si="2"/>
        <v>40</v>
      </c>
    </row>
    <row r="42" spans="1:13" ht="30" x14ac:dyDescent="0.25">
      <c r="A42" s="136">
        <v>35</v>
      </c>
      <c r="B42" s="149" t="s">
        <v>31</v>
      </c>
      <c r="C42" s="148">
        <v>43299</v>
      </c>
      <c r="D42" s="148">
        <v>43301</v>
      </c>
      <c r="E42" s="70">
        <f t="shared" si="3"/>
        <v>3</v>
      </c>
      <c r="F42" s="147">
        <v>8</v>
      </c>
      <c r="G42" s="147">
        <v>15</v>
      </c>
      <c r="H42" s="147"/>
      <c r="I42" s="147">
        <v>2</v>
      </c>
      <c r="J42" s="147"/>
      <c r="K42" s="147"/>
      <c r="L42" s="138">
        <f t="shared" si="1"/>
        <v>25</v>
      </c>
      <c r="M42" s="70">
        <f t="shared" si="2"/>
        <v>75</v>
      </c>
    </row>
    <row r="43" spans="1:13" ht="75" x14ac:dyDescent="0.25">
      <c r="A43" s="136">
        <v>36</v>
      </c>
      <c r="B43" s="149" t="s">
        <v>787</v>
      </c>
      <c r="C43" s="148">
        <v>43302</v>
      </c>
      <c r="D43" s="148">
        <v>43302</v>
      </c>
      <c r="E43" s="70">
        <v>1</v>
      </c>
      <c r="F43" s="147"/>
      <c r="G43" s="147"/>
      <c r="H43" s="147"/>
      <c r="I43" s="147"/>
      <c r="J43" s="147"/>
      <c r="K43" s="147">
        <v>49</v>
      </c>
      <c r="L43" s="138">
        <f t="shared" si="1"/>
        <v>49</v>
      </c>
      <c r="M43" s="70">
        <f t="shared" si="2"/>
        <v>49</v>
      </c>
    </row>
    <row r="44" spans="1:13" ht="75" x14ac:dyDescent="0.25">
      <c r="A44" s="136">
        <v>37</v>
      </c>
      <c r="B44" s="149" t="s">
        <v>773</v>
      </c>
      <c r="C44" s="148">
        <v>43305</v>
      </c>
      <c r="D44" s="148">
        <v>43306</v>
      </c>
      <c r="E44" s="70">
        <f t="shared" si="3"/>
        <v>2</v>
      </c>
      <c r="F44" s="147"/>
      <c r="G44" s="147">
        <v>12</v>
      </c>
      <c r="H44" s="147">
        <v>4</v>
      </c>
      <c r="I44" s="147"/>
      <c r="J44" s="147"/>
      <c r="K44" s="147">
        <v>12</v>
      </c>
      <c r="L44" s="138">
        <f t="shared" si="1"/>
        <v>28</v>
      </c>
      <c r="M44" s="70">
        <f t="shared" si="2"/>
        <v>56</v>
      </c>
    </row>
    <row r="45" spans="1:13" ht="150" x14ac:dyDescent="0.25">
      <c r="A45" s="136">
        <v>38</v>
      </c>
      <c r="B45" s="149" t="s">
        <v>788</v>
      </c>
      <c r="C45" s="148">
        <v>43309</v>
      </c>
      <c r="D45" s="148">
        <v>43309</v>
      </c>
      <c r="E45" s="70">
        <v>1</v>
      </c>
      <c r="F45" s="147"/>
      <c r="G45" s="147"/>
      <c r="H45" s="147"/>
      <c r="I45" s="147"/>
      <c r="J45" s="147"/>
      <c r="K45" s="147">
        <v>22</v>
      </c>
      <c r="L45" s="138">
        <f t="shared" si="1"/>
        <v>22</v>
      </c>
      <c r="M45" s="70">
        <f t="shared" si="2"/>
        <v>22</v>
      </c>
    </row>
    <row r="46" spans="1:13" ht="90" x14ac:dyDescent="0.25">
      <c r="A46" s="136">
        <v>39</v>
      </c>
      <c r="B46" s="145" t="s">
        <v>789</v>
      </c>
      <c r="C46" s="150">
        <v>43315</v>
      </c>
      <c r="D46" s="150">
        <v>43315</v>
      </c>
      <c r="E46" s="70">
        <f t="shared" si="3"/>
        <v>1</v>
      </c>
      <c r="F46" s="151"/>
      <c r="G46" s="70">
        <v>11</v>
      </c>
      <c r="H46" s="70">
        <v>7</v>
      </c>
      <c r="I46" s="70">
        <v>1</v>
      </c>
      <c r="J46" s="70"/>
      <c r="K46" s="70">
        <v>12</v>
      </c>
      <c r="L46" s="138">
        <f t="shared" si="1"/>
        <v>31</v>
      </c>
      <c r="M46" s="70">
        <f t="shared" si="2"/>
        <v>31</v>
      </c>
    </row>
    <row r="47" spans="1:13" ht="60" x14ac:dyDescent="0.25">
      <c r="A47" s="136">
        <v>40</v>
      </c>
      <c r="B47" s="145" t="s">
        <v>790</v>
      </c>
      <c r="C47" s="146">
        <v>43319</v>
      </c>
      <c r="D47" s="146">
        <v>43320</v>
      </c>
      <c r="E47" s="70">
        <f t="shared" si="3"/>
        <v>2</v>
      </c>
      <c r="F47" s="147">
        <v>2</v>
      </c>
      <c r="G47" s="147">
        <v>31</v>
      </c>
      <c r="H47" s="147">
        <v>21</v>
      </c>
      <c r="I47" s="147">
        <v>1</v>
      </c>
      <c r="J47" s="147"/>
      <c r="K47" s="147"/>
      <c r="L47" s="138">
        <f t="shared" si="1"/>
        <v>55</v>
      </c>
      <c r="M47" s="70">
        <f t="shared" si="2"/>
        <v>110</v>
      </c>
    </row>
    <row r="48" spans="1:13" ht="45" x14ac:dyDescent="0.25">
      <c r="A48" s="136">
        <v>41</v>
      </c>
      <c r="B48" s="149" t="s">
        <v>791</v>
      </c>
      <c r="C48" s="148">
        <v>43325</v>
      </c>
      <c r="D48" s="148">
        <v>43325</v>
      </c>
      <c r="E48" s="70">
        <f t="shared" si="3"/>
        <v>1</v>
      </c>
      <c r="F48" s="147">
        <v>15</v>
      </c>
      <c r="G48" s="147">
        <v>14</v>
      </c>
      <c r="H48" s="147"/>
      <c r="I48" s="147"/>
      <c r="J48" s="147"/>
      <c r="K48" s="147"/>
      <c r="L48" s="138">
        <f t="shared" si="1"/>
        <v>29</v>
      </c>
      <c r="M48" s="70">
        <f t="shared" si="2"/>
        <v>29</v>
      </c>
    </row>
    <row r="49" spans="1:13" ht="150" x14ac:dyDescent="0.25">
      <c r="A49" s="136">
        <v>42</v>
      </c>
      <c r="B49" s="145" t="s">
        <v>792</v>
      </c>
      <c r="C49" s="148">
        <v>43336</v>
      </c>
      <c r="D49" s="148">
        <v>43336</v>
      </c>
      <c r="E49" s="70">
        <f t="shared" si="3"/>
        <v>1</v>
      </c>
      <c r="F49" s="147"/>
      <c r="G49" s="147"/>
      <c r="H49" s="147"/>
      <c r="I49" s="147"/>
      <c r="J49" s="147"/>
      <c r="K49" s="147">
        <v>74</v>
      </c>
      <c r="L49" s="138">
        <f t="shared" si="1"/>
        <v>74</v>
      </c>
      <c r="M49" s="70">
        <f t="shared" si="2"/>
        <v>74</v>
      </c>
    </row>
    <row r="50" spans="1:13" ht="45" x14ac:dyDescent="0.25">
      <c r="A50" s="136">
        <v>43</v>
      </c>
      <c r="B50" s="149" t="s">
        <v>793</v>
      </c>
      <c r="C50" s="148">
        <v>43336</v>
      </c>
      <c r="D50" s="148">
        <v>43336</v>
      </c>
      <c r="E50" s="70">
        <f t="shared" si="3"/>
        <v>1</v>
      </c>
      <c r="F50" s="147">
        <v>1</v>
      </c>
      <c r="G50" s="147">
        <v>8</v>
      </c>
      <c r="H50" s="147">
        <v>12</v>
      </c>
      <c r="I50" s="147">
        <v>6</v>
      </c>
      <c r="J50" s="147"/>
      <c r="K50" s="147"/>
      <c r="L50" s="138">
        <f t="shared" si="1"/>
        <v>27</v>
      </c>
      <c r="M50" s="70">
        <f t="shared" si="2"/>
        <v>27</v>
      </c>
    </row>
    <row r="51" spans="1:13" ht="120" x14ac:dyDescent="0.25">
      <c r="A51" s="136">
        <v>44</v>
      </c>
      <c r="B51" s="149" t="s">
        <v>794</v>
      </c>
      <c r="C51" s="148">
        <v>43339</v>
      </c>
      <c r="D51" s="148">
        <v>43339</v>
      </c>
      <c r="E51" s="70">
        <f t="shared" si="3"/>
        <v>1</v>
      </c>
      <c r="F51" s="147"/>
      <c r="G51" s="147"/>
      <c r="H51" s="147"/>
      <c r="I51" s="147"/>
      <c r="J51" s="147"/>
      <c r="K51" s="147">
        <v>68</v>
      </c>
      <c r="L51" s="138">
        <f t="shared" si="1"/>
        <v>68</v>
      </c>
      <c r="M51" s="70">
        <f t="shared" si="2"/>
        <v>68</v>
      </c>
    </row>
    <row r="52" spans="1:13" ht="75" x14ac:dyDescent="0.25">
      <c r="A52" s="136">
        <v>45</v>
      </c>
      <c r="B52" s="149" t="s">
        <v>795</v>
      </c>
      <c r="C52" s="148">
        <v>43340</v>
      </c>
      <c r="D52" s="148">
        <v>43341</v>
      </c>
      <c r="E52" s="70">
        <f t="shared" si="3"/>
        <v>2</v>
      </c>
      <c r="F52" s="147"/>
      <c r="G52" s="147">
        <v>8</v>
      </c>
      <c r="H52" s="147">
        <v>5</v>
      </c>
      <c r="I52" s="147"/>
      <c r="J52" s="147"/>
      <c r="K52" s="147">
        <v>8</v>
      </c>
      <c r="L52" s="138">
        <f t="shared" si="1"/>
        <v>21</v>
      </c>
      <c r="M52" s="70">
        <f t="shared" si="2"/>
        <v>42</v>
      </c>
    </row>
    <row r="53" spans="1:13" ht="60" x14ac:dyDescent="0.25">
      <c r="A53" s="136">
        <v>46</v>
      </c>
      <c r="B53" s="149" t="s">
        <v>796</v>
      </c>
      <c r="C53" s="148">
        <v>43339</v>
      </c>
      <c r="D53" s="148">
        <v>43343</v>
      </c>
      <c r="E53" s="70">
        <f t="shared" si="3"/>
        <v>5</v>
      </c>
      <c r="F53" s="147">
        <v>44</v>
      </c>
      <c r="G53" s="147"/>
      <c r="H53" s="147"/>
      <c r="I53" s="147"/>
      <c r="J53" s="147"/>
      <c r="K53" s="147"/>
      <c r="L53" s="138">
        <f t="shared" si="1"/>
        <v>44</v>
      </c>
      <c r="M53" s="70">
        <f t="shared" si="2"/>
        <v>220</v>
      </c>
    </row>
    <row r="54" spans="1:13" ht="63" x14ac:dyDescent="0.25">
      <c r="A54" s="136">
        <v>47</v>
      </c>
      <c r="B54" s="29" t="s">
        <v>95</v>
      </c>
      <c r="C54" s="152">
        <v>43347</v>
      </c>
      <c r="D54" s="152">
        <v>43348</v>
      </c>
      <c r="E54" s="70">
        <f t="shared" si="3"/>
        <v>2</v>
      </c>
      <c r="F54" s="153">
        <v>5</v>
      </c>
      <c r="G54" s="153">
        <v>3</v>
      </c>
      <c r="H54" s="153">
        <v>10</v>
      </c>
      <c r="I54" s="153"/>
      <c r="J54" s="153"/>
      <c r="K54" s="153"/>
      <c r="L54" s="138">
        <f t="shared" si="1"/>
        <v>18</v>
      </c>
      <c r="M54" s="70">
        <f t="shared" si="2"/>
        <v>36</v>
      </c>
    </row>
    <row r="55" spans="1:13" ht="78.75" x14ac:dyDescent="0.25">
      <c r="A55" s="136">
        <v>48</v>
      </c>
      <c r="B55" s="29" t="s">
        <v>797</v>
      </c>
      <c r="C55" s="154">
        <v>43348</v>
      </c>
      <c r="D55" s="154">
        <v>43348</v>
      </c>
      <c r="E55" s="70">
        <f t="shared" si="3"/>
        <v>1</v>
      </c>
      <c r="F55" s="155"/>
      <c r="G55" s="155">
        <v>5</v>
      </c>
      <c r="H55" s="155">
        <v>22</v>
      </c>
      <c r="I55" s="155"/>
      <c r="J55" s="155"/>
      <c r="K55" s="155"/>
      <c r="L55" s="138">
        <f t="shared" si="1"/>
        <v>27</v>
      </c>
      <c r="M55" s="70">
        <f t="shared" si="2"/>
        <v>27</v>
      </c>
    </row>
    <row r="56" spans="1:13" ht="110.25" x14ac:dyDescent="0.25">
      <c r="A56" s="136">
        <v>49</v>
      </c>
      <c r="B56" s="156" t="s">
        <v>798</v>
      </c>
      <c r="C56" s="157">
        <v>43350</v>
      </c>
      <c r="D56" s="157">
        <v>43350</v>
      </c>
      <c r="E56" s="70">
        <f t="shared" si="3"/>
        <v>1</v>
      </c>
      <c r="F56" s="155">
        <v>3</v>
      </c>
      <c r="G56" s="155">
        <v>7</v>
      </c>
      <c r="H56" s="155">
        <v>5</v>
      </c>
      <c r="I56" s="155"/>
      <c r="J56" s="155"/>
      <c r="K56" s="155">
        <v>18</v>
      </c>
      <c r="L56" s="138">
        <f t="shared" si="1"/>
        <v>33</v>
      </c>
      <c r="M56" s="70">
        <f t="shared" si="2"/>
        <v>33</v>
      </c>
    </row>
    <row r="57" spans="1:13" ht="94.5" x14ac:dyDescent="0.25">
      <c r="A57" s="136">
        <v>50</v>
      </c>
      <c r="B57" s="158" t="s">
        <v>799</v>
      </c>
      <c r="C57" s="157">
        <v>43353</v>
      </c>
      <c r="D57" s="157">
        <v>43353</v>
      </c>
      <c r="E57" s="70">
        <f t="shared" si="3"/>
        <v>1</v>
      </c>
      <c r="F57" s="155"/>
      <c r="G57" s="155"/>
      <c r="H57" s="155"/>
      <c r="I57" s="155"/>
      <c r="J57" s="155"/>
      <c r="K57" s="155">
        <v>268</v>
      </c>
      <c r="L57" s="138">
        <f t="shared" si="1"/>
        <v>268</v>
      </c>
      <c r="M57" s="70">
        <f t="shared" si="2"/>
        <v>268</v>
      </c>
    </row>
    <row r="58" spans="1:13" ht="78.75" x14ac:dyDescent="0.25">
      <c r="A58" s="136">
        <v>51</v>
      </c>
      <c r="B58" s="29" t="s">
        <v>761</v>
      </c>
      <c r="C58" s="157">
        <v>43354</v>
      </c>
      <c r="D58" s="157">
        <v>43355</v>
      </c>
      <c r="E58" s="70">
        <f t="shared" si="3"/>
        <v>2</v>
      </c>
      <c r="F58" s="155"/>
      <c r="G58" s="155">
        <v>6</v>
      </c>
      <c r="H58" s="155">
        <v>4</v>
      </c>
      <c r="I58" s="155"/>
      <c r="J58" s="155"/>
      <c r="K58" s="155">
        <v>18</v>
      </c>
      <c r="L58" s="138">
        <f t="shared" si="1"/>
        <v>28</v>
      </c>
      <c r="M58" s="70">
        <f t="shared" si="2"/>
        <v>56</v>
      </c>
    </row>
    <row r="59" spans="1:13" ht="94.5" x14ac:dyDescent="0.25">
      <c r="A59" s="136">
        <v>52</v>
      </c>
      <c r="B59" s="29" t="s">
        <v>800</v>
      </c>
      <c r="C59" s="157">
        <v>43360</v>
      </c>
      <c r="D59" s="157">
        <v>43361</v>
      </c>
      <c r="E59" s="70">
        <f t="shared" si="3"/>
        <v>2</v>
      </c>
      <c r="F59" s="155"/>
      <c r="G59" s="155"/>
      <c r="H59" s="155"/>
      <c r="I59" s="155"/>
      <c r="J59" s="155"/>
      <c r="K59" s="155">
        <v>52</v>
      </c>
      <c r="L59" s="138">
        <f t="shared" si="1"/>
        <v>52</v>
      </c>
      <c r="M59" s="70">
        <f t="shared" si="2"/>
        <v>104</v>
      </c>
    </row>
    <row r="60" spans="1:13" ht="110.25" x14ac:dyDescent="0.25">
      <c r="A60" s="136">
        <v>53</v>
      </c>
      <c r="B60" s="156" t="s">
        <v>801</v>
      </c>
      <c r="C60" s="157">
        <v>43361</v>
      </c>
      <c r="D60" s="157">
        <v>43362</v>
      </c>
      <c r="E60" s="70">
        <f t="shared" si="3"/>
        <v>2</v>
      </c>
      <c r="F60" s="155">
        <v>1</v>
      </c>
      <c r="G60" s="155">
        <v>11</v>
      </c>
      <c r="H60" s="155">
        <v>30</v>
      </c>
      <c r="I60" s="155"/>
      <c r="J60" s="155"/>
      <c r="K60" s="155"/>
      <c r="L60" s="138">
        <f t="shared" si="1"/>
        <v>42</v>
      </c>
      <c r="M60" s="70">
        <f t="shared" si="2"/>
        <v>84</v>
      </c>
    </row>
    <row r="61" spans="1:13" ht="47.25" x14ac:dyDescent="0.25">
      <c r="A61" s="136">
        <v>54</v>
      </c>
      <c r="B61" s="156" t="s">
        <v>802</v>
      </c>
      <c r="C61" s="157">
        <v>43363</v>
      </c>
      <c r="D61" s="157">
        <v>43363</v>
      </c>
      <c r="E61" s="70">
        <f t="shared" si="3"/>
        <v>1</v>
      </c>
      <c r="F61" s="155"/>
      <c r="G61" s="155">
        <v>26</v>
      </c>
      <c r="H61" s="155">
        <v>12</v>
      </c>
      <c r="I61" s="155">
        <v>12</v>
      </c>
      <c r="J61" s="155"/>
      <c r="K61" s="155"/>
      <c r="L61" s="138">
        <f t="shared" si="1"/>
        <v>50</v>
      </c>
      <c r="M61" s="70">
        <f t="shared" si="2"/>
        <v>50</v>
      </c>
    </row>
    <row r="62" spans="1:13" ht="110.25" x14ac:dyDescent="0.25">
      <c r="A62" s="136">
        <v>55</v>
      </c>
      <c r="B62" s="156" t="s">
        <v>803</v>
      </c>
      <c r="C62" s="157">
        <v>43367</v>
      </c>
      <c r="D62" s="157">
        <v>43368</v>
      </c>
      <c r="E62" s="70">
        <f t="shared" si="3"/>
        <v>2</v>
      </c>
      <c r="F62" s="155">
        <v>5</v>
      </c>
      <c r="G62" s="155">
        <v>29</v>
      </c>
      <c r="H62" s="155">
        <v>12</v>
      </c>
      <c r="I62" s="155"/>
      <c r="J62" s="155"/>
      <c r="K62" s="155">
        <v>10</v>
      </c>
      <c r="L62" s="138">
        <f t="shared" si="1"/>
        <v>56</v>
      </c>
      <c r="M62" s="70">
        <f t="shared" si="2"/>
        <v>112</v>
      </c>
    </row>
    <row r="63" spans="1:13" ht="94.5" x14ac:dyDescent="0.25">
      <c r="A63" s="136">
        <v>56</v>
      </c>
      <c r="B63" s="156" t="s">
        <v>804</v>
      </c>
      <c r="C63" s="157">
        <v>43368</v>
      </c>
      <c r="D63" s="157">
        <v>43370</v>
      </c>
      <c r="E63" s="70">
        <f t="shared" si="3"/>
        <v>3</v>
      </c>
      <c r="F63" s="155">
        <v>2</v>
      </c>
      <c r="G63" s="155">
        <v>5</v>
      </c>
      <c r="H63" s="155">
        <v>14</v>
      </c>
      <c r="I63" s="155"/>
      <c r="J63" s="155"/>
      <c r="K63" s="155"/>
      <c r="L63" s="138">
        <f t="shared" si="1"/>
        <v>21</v>
      </c>
      <c r="M63" s="70">
        <f t="shared" si="2"/>
        <v>63</v>
      </c>
    </row>
    <row r="64" spans="1:13" ht="78.75" x14ac:dyDescent="0.25">
      <c r="A64" s="136">
        <v>57</v>
      </c>
      <c r="B64" s="156" t="s">
        <v>805</v>
      </c>
      <c r="C64" s="157">
        <v>43370</v>
      </c>
      <c r="D64" s="157">
        <v>43370</v>
      </c>
      <c r="E64" s="70">
        <f t="shared" si="3"/>
        <v>1</v>
      </c>
      <c r="F64" s="155"/>
      <c r="G64" s="155"/>
      <c r="H64" s="155"/>
      <c r="I64" s="155"/>
      <c r="J64" s="155"/>
      <c r="K64" s="155">
        <v>76</v>
      </c>
      <c r="L64" s="138">
        <f t="shared" si="1"/>
        <v>76</v>
      </c>
      <c r="M64" s="70">
        <f t="shared" si="2"/>
        <v>76</v>
      </c>
    </row>
    <row r="65" spans="1:13" ht="126" x14ac:dyDescent="0.25">
      <c r="A65" s="136">
        <v>58</v>
      </c>
      <c r="B65" s="156" t="s">
        <v>806</v>
      </c>
      <c r="C65" s="157">
        <v>43371</v>
      </c>
      <c r="D65" s="157">
        <v>43371</v>
      </c>
      <c r="E65" s="70">
        <f t="shared" si="3"/>
        <v>1</v>
      </c>
      <c r="F65" s="155">
        <v>2</v>
      </c>
      <c r="G65" s="155">
        <v>4</v>
      </c>
      <c r="H65" s="155">
        <v>91</v>
      </c>
      <c r="I65" s="155"/>
      <c r="J65" s="155"/>
      <c r="K65" s="155"/>
      <c r="L65" s="138">
        <f t="shared" si="1"/>
        <v>97</v>
      </c>
      <c r="M65" s="70">
        <f t="shared" si="2"/>
        <v>97</v>
      </c>
    </row>
    <row r="66" spans="1:13" ht="47.25" x14ac:dyDescent="0.25">
      <c r="A66" s="136">
        <v>59</v>
      </c>
      <c r="B66" s="156" t="s">
        <v>802</v>
      </c>
      <c r="C66" s="157">
        <v>43371</v>
      </c>
      <c r="D66" s="157">
        <v>43371</v>
      </c>
      <c r="E66" s="70">
        <f t="shared" si="3"/>
        <v>1</v>
      </c>
      <c r="F66" s="155">
        <v>6</v>
      </c>
      <c r="G66" s="155">
        <v>5</v>
      </c>
      <c r="H66" s="155"/>
      <c r="I66" s="155">
        <v>3</v>
      </c>
      <c r="J66" s="155"/>
      <c r="K66" s="155">
        <v>33</v>
      </c>
      <c r="L66" s="138">
        <f t="shared" si="1"/>
        <v>47</v>
      </c>
      <c r="M66" s="70">
        <f t="shared" si="2"/>
        <v>47</v>
      </c>
    </row>
    <row r="67" spans="1:13" ht="141.75" x14ac:dyDescent="0.25">
      <c r="A67" s="136">
        <v>60</v>
      </c>
      <c r="B67" s="29" t="s">
        <v>807</v>
      </c>
      <c r="C67" s="152">
        <v>43376</v>
      </c>
      <c r="D67" s="152">
        <v>43376</v>
      </c>
      <c r="E67" s="70">
        <f t="shared" si="3"/>
        <v>1</v>
      </c>
      <c r="F67" s="155"/>
      <c r="G67" s="155"/>
      <c r="H67" s="155"/>
      <c r="I67" s="155"/>
      <c r="J67" s="155"/>
      <c r="K67" s="155">
        <v>48</v>
      </c>
      <c r="L67" s="138">
        <f t="shared" si="1"/>
        <v>48</v>
      </c>
      <c r="M67" s="70">
        <f t="shared" si="2"/>
        <v>48</v>
      </c>
    </row>
    <row r="68" spans="1:13" ht="110.25" x14ac:dyDescent="0.25">
      <c r="A68" s="136">
        <v>61</v>
      </c>
      <c r="B68" s="29" t="s">
        <v>808</v>
      </c>
      <c r="C68" s="154">
        <v>43378</v>
      </c>
      <c r="D68" s="154">
        <v>43378</v>
      </c>
      <c r="E68" s="70">
        <f t="shared" si="3"/>
        <v>1</v>
      </c>
      <c r="F68" s="155"/>
      <c r="G68" s="155">
        <v>4</v>
      </c>
      <c r="H68" s="155">
        <v>7</v>
      </c>
      <c r="I68" s="155">
        <v>1</v>
      </c>
      <c r="J68" s="155"/>
      <c r="K68" s="155">
        <v>9</v>
      </c>
      <c r="L68" s="138">
        <f t="shared" si="1"/>
        <v>21</v>
      </c>
      <c r="M68" s="70">
        <f t="shared" si="2"/>
        <v>21</v>
      </c>
    </row>
    <row r="69" spans="1:13" ht="78.75" x14ac:dyDescent="0.25">
      <c r="A69" s="136">
        <v>62</v>
      </c>
      <c r="B69" s="156" t="s">
        <v>809</v>
      </c>
      <c r="C69" s="157">
        <v>43382</v>
      </c>
      <c r="D69" s="157">
        <v>43383</v>
      </c>
      <c r="E69" s="70">
        <f t="shared" si="3"/>
        <v>2</v>
      </c>
      <c r="F69" s="155"/>
      <c r="G69" s="155">
        <v>3</v>
      </c>
      <c r="H69" s="155">
        <v>7</v>
      </c>
      <c r="I69" s="155"/>
      <c r="J69" s="155"/>
      <c r="K69" s="155">
        <v>14</v>
      </c>
      <c r="L69" s="138">
        <f t="shared" si="1"/>
        <v>24</v>
      </c>
      <c r="M69" s="70">
        <f t="shared" si="2"/>
        <v>48</v>
      </c>
    </row>
    <row r="70" spans="1:13" ht="126" x14ac:dyDescent="0.25">
      <c r="A70" s="136">
        <v>63</v>
      </c>
      <c r="B70" s="158" t="s">
        <v>810</v>
      </c>
      <c r="C70" s="157">
        <v>43383</v>
      </c>
      <c r="D70" s="157">
        <v>43383</v>
      </c>
      <c r="E70" s="70">
        <f t="shared" si="3"/>
        <v>1</v>
      </c>
      <c r="F70" s="155"/>
      <c r="G70" s="155"/>
      <c r="H70" s="155"/>
      <c r="I70" s="155"/>
      <c r="J70" s="155"/>
      <c r="K70" s="155">
        <v>168</v>
      </c>
      <c r="L70" s="138">
        <f t="shared" si="1"/>
        <v>168</v>
      </c>
      <c r="M70" s="70">
        <f t="shared" si="2"/>
        <v>168</v>
      </c>
    </row>
    <row r="71" spans="1:13" ht="157.5" x14ac:dyDescent="0.25">
      <c r="A71" s="136">
        <v>64</v>
      </c>
      <c r="B71" s="29" t="s">
        <v>811</v>
      </c>
      <c r="C71" s="157">
        <v>43383</v>
      </c>
      <c r="D71" s="157">
        <v>43384</v>
      </c>
      <c r="E71" s="70">
        <f t="shared" si="3"/>
        <v>2</v>
      </c>
      <c r="F71" s="155">
        <v>3</v>
      </c>
      <c r="G71" s="155">
        <v>6</v>
      </c>
      <c r="H71" s="155">
        <v>54</v>
      </c>
      <c r="I71" s="155"/>
      <c r="J71" s="155"/>
      <c r="K71" s="155"/>
      <c r="L71" s="138">
        <f t="shared" si="1"/>
        <v>63</v>
      </c>
      <c r="M71" s="70">
        <f t="shared" si="2"/>
        <v>126</v>
      </c>
    </row>
    <row r="72" spans="1:13" ht="47.25" x14ac:dyDescent="0.25">
      <c r="A72" s="136">
        <v>65</v>
      </c>
      <c r="B72" s="29" t="s">
        <v>59</v>
      </c>
      <c r="C72" s="157">
        <v>43385</v>
      </c>
      <c r="D72" s="157">
        <v>43385</v>
      </c>
      <c r="E72" s="70">
        <f t="shared" si="3"/>
        <v>1</v>
      </c>
      <c r="F72" s="155"/>
      <c r="G72" s="155">
        <v>58</v>
      </c>
      <c r="H72" s="155">
        <v>6</v>
      </c>
      <c r="I72" s="155"/>
      <c r="J72" s="155"/>
      <c r="K72" s="155"/>
      <c r="L72" s="138">
        <f t="shared" ref="L72:L135" si="4">SUM(F72:K72)</f>
        <v>64</v>
      </c>
      <c r="M72" s="70">
        <f t="shared" si="2"/>
        <v>64</v>
      </c>
    </row>
    <row r="73" spans="1:13" ht="157.5" x14ac:dyDescent="0.25">
      <c r="A73" s="136">
        <v>66</v>
      </c>
      <c r="B73" s="156" t="s">
        <v>812</v>
      </c>
      <c r="C73" s="157">
        <v>43388</v>
      </c>
      <c r="D73" s="157">
        <v>43388</v>
      </c>
      <c r="E73" s="70">
        <f t="shared" si="3"/>
        <v>1</v>
      </c>
      <c r="F73" s="155"/>
      <c r="G73" s="155"/>
      <c r="H73" s="155"/>
      <c r="I73" s="155"/>
      <c r="J73" s="155"/>
      <c r="K73" s="155">
        <v>86</v>
      </c>
      <c r="L73" s="138">
        <f t="shared" si="4"/>
        <v>86</v>
      </c>
      <c r="M73" s="70">
        <f t="shared" si="2"/>
        <v>86</v>
      </c>
    </row>
    <row r="74" spans="1:13" ht="126" x14ac:dyDescent="0.25">
      <c r="A74" s="136">
        <v>67</v>
      </c>
      <c r="B74" s="156" t="s">
        <v>813</v>
      </c>
      <c r="C74" s="157">
        <v>43388</v>
      </c>
      <c r="D74" s="157">
        <v>43388</v>
      </c>
      <c r="E74" s="70">
        <f t="shared" si="3"/>
        <v>1</v>
      </c>
      <c r="F74" s="155"/>
      <c r="G74" s="155">
        <v>20</v>
      </c>
      <c r="H74" s="155">
        <v>18</v>
      </c>
      <c r="I74" s="155"/>
      <c r="J74" s="155"/>
      <c r="K74" s="155"/>
      <c r="L74" s="138">
        <f t="shared" si="4"/>
        <v>38</v>
      </c>
      <c r="M74" s="70">
        <f t="shared" ref="M74:M137" si="5">E74*L74</f>
        <v>38</v>
      </c>
    </row>
    <row r="75" spans="1:13" ht="63" x14ac:dyDescent="0.25">
      <c r="A75" s="136">
        <v>68</v>
      </c>
      <c r="B75" s="156" t="s">
        <v>814</v>
      </c>
      <c r="C75" s="157">
        <v>43388</v>
      </c>
      <c r="D75" s="157">
        <v>43388</v>
      </c>
      <c r="E75" s="70">
        <f t="shared" si="3"/>
        <v>1</v>
      </c>
      <c r="F75" s="155"/>
      <c r="G75" s="155"/>
      <c r="H75" s="155"/>
      <c r="I75" s="155"/>
      <c r="J75" s="155"/>
      <c r="K75" s="155">
        <v>29</v>
      </c>
      <c r="L75" s="138">
        <f t="shared" si="4"/>
        <v>29</v>
      </c>
      <c r="M75" s="70">
        <f t="shared" si="5"/>
        <v>29</v>
      </c>
    </row>
    <row r="76" spans="1:13" ht="63" x14ac:dyDescent="0.25">
      <c r="A76" s="136">
        <v>69</v>
      </c>
      <c r="B76" s="156" t="s">
        <v>814</v>
      </c>
      <c r="C76" s="157">
        <v>43389</v>
      </c>
      <c r="D76" s="157">
        <v>43389</v>
      </c>
      <c r="E76" s="70">
        <f t="shared" ref="E76:E99" si="6">NETWORKDAYS(C76,D76)</f>
        <v>1</v>
      </c>
      <c r="F76" s="155"/>
      <c r="G76" s="155"/>
      <c r="H76" s="155"/>
      <c r="I76" s="155"/>
      <c r="J76" s="155"/>
      <c r="K76" s="155">
        <v>33</v>
      </c>
      <c r="L76" s="138">
        <f t="shared" si="4"/>
        <v>33</v>
      </c>
      <c r="M76" s="70">
        <f t="shared" si="5"/>
        <v>33</v>
      </c>
    </row>
    <row r="77" spans="1:13" ht="47.25" x14ac:dyDescent="0.25">
      <c r="A77" s="136">
        <v>70</v>
      </c>
      <c r="B77" s="156" t="s">
        <v>815</v>
      </c>
      <c r="C77" s="157">
        <v>43389</v>
      </c>
      <c r="D77" s="157">
        <v>43390</v>
      </c>
      <c r="E77" s="70">
        <f t="shared" si="6"/>
        <v>2</v>
      </c>
      <c r="F77" s="155"/>
      <c r="G77" s="155"/>
      <c r="H77" s="155">
        <v>59</v>
      </c>
      <c r="I77" s="155"/>
      <c r="J77" s="155"/>
      <c r="K77" s="155"/>
      <c r="L77" s="138">
        <f t="shared" si="4"/>
        <v>59</v>
      </c>
      <c r="M77" s="70">
        <f t="shared" si="5"/>
        <v>118</v>
      </c>
    </row>
    <row r="78" spans="1:13" ht="126" x14ac:dyDescent="0.25">
      <c r="A78" s="136">
        <v>71</v>
      </c>
      <c r="B78" s="156" t="s">
        <v>813</v>
      </c>
      <c r="C78" s="157">
        <v>43395</v>
      </c>
      <c r="D78" s="157">
        <v>43395</v>
      </c>
      <c r="E78" s="70">
        <f t="shared" si="6"/>
        <v>1</v>
      </c>
      <c r="F78" s="155"/>
      <c r="G78" s="155">
        <v>21</v>
      </c>
      <c r="H78" s="155">
        <v>14</v>
      </c>
      <c r="I78" s="155"/>
      <c r="J78" s="155"/>
      <c r="K78" s="155"/>
      <c r="L78" s="138">
        <f t="shared" si="4"/>
        <v>35</v>
      </c>
      <c r="M78" s="70">
        <f t="shared" si="5"/>
        <v>35</v>
      </c>
    </row>
    <row r="79" spans="1:13" ht="94.5" x14ac:dyDescent="0.25">
      <c r="A79" s="136">
        <v>72</v>
      </c>
      <c r="B79" s="156" t="s">
        <v>816</v>
      </c>
      <c r="C79" s="157">
        <v>43395</v>
      </c>
      <c r="D79" s="157">
        <v>43396</v>
      </c>
      <c r="E79" s="70">
        <f t="shared" si="6"/>
        <v>2</v>
      </c>
      <c r="F79" s="155"/>
      <c r="G79" s="155"/>
      <c r="H79" s="155"/>
      <c r="I79" s="155"/>
      <c r="J79" s="155"/>
      <c r="K79" s="155">
        <v>80</v>
      </c>
      <c r="L79" s="138">
        <f t="shared" si="4"/>
        <v>80</v>
      </c>
      <c r="M79" s="70">
        <f t="shared" si="5"/>
        <v>160</v>
      </c>
    </row>
    <row r="80" spans="1:13" ht="78.75" x14ac:dyDescent="0.25">
      <c r="A80" s="136">
        <v>73</v>
      </c>
      <c r="B80" s="156" t="s">
        <v>817</v>
      </c>
      <c r="C80" s="157">
        <v>43396</v>
      </c>
      <c r="D80" s="157">
        <v>43396</v>
      </c>
      <c r="E80" s="70">
        <f t="shared" si="6"/>
        <v>1</v>
      </c>
      <c r="F80" s="155">
        <v>3</v>
      </c>
      <c r="G80" s="155">
        <v>6</v>
      </c>
      <c r="H80" s="155">
        <v>19</v>
      </c>
      <c r="I80" s="155"/>
      <c r="J80" s="155"/>
      <c r="K80" s="155"/>
      <c r="L80" s="138">
        <f t="shared" si="4"/>
        <v>28</v>
      </c>
      <c r="M80" s="70">
        <f t="shared" si="5"/>
        <v>28</v>
      </c>
    </row>
    <row r="81" spans="1:13" ht="94.5" x14ac:dyDescent="0.25">
      <c r="A81" s="136">
        <v>74</v>
      </c>
      <c r="B81" s="156" t="s">
        <v>818</v>
      </c>
      <c r="C81" s="157">
        <v>43396</v>
      </c>
      <c r="D81" s="157">
        <v>43397</v>
      </c>
      <c r="E81" s="70">
        <f t="shared" si="6"/>
        <v>2</v>
      </c>
      <c r="F81" s="155">
        <v>2</v>
      </c>
      <c r="G81" s="155">
        <v>13</v>
      </c>
      <c r="H81" s="155">
        <v>11</v>
      </c>
      <c r="I81" s="155">
        <v>12</v>
      </c>
      <c r="J81" s="155">
        <v>1</v>
      </c>
      <c r="K81" s="155"/>
      <c r="L81" s="138">
        <f t="shared" si="4"/>
        <v>39</v>
      </c>
      <c r="M81" s="70">
        <f t="shared" si="5"/>
        <v>78</v>
      </c>
    </row>
    <row r="82" spans="1:13" ht="47.25" x14ac:dyDescent="0.25">
      <c r="A82" s="136">
        <v>75</v>
      </c>
      <c r="B82" s="156" t="s">
        <v>819</v>
      </c>
      <c r="C82" s="157">
        <v>43398</v>
      </c>
      <c r="D82" s="157">
        <v>43398</v>
      </c>
      <c r="E82" s="70">
        <f t="shared" si="6"/>
        <v>1</v>
      </c>
      <c r="F82" s="155">
        <v>14</v>
      </c>
      <c r="G82" s="155">
        <v>7</v>
      </c>
      <c r="H82" s="155">
        <v>1</v>
      </c>
      <c r="I82" s="155"/>
      <c r="J82" s="155"/>
      <c r="K82" s="155"/>
      <c r="L82" s="138">
        <f t="shared" si="4"/>
        <v>22</v>
      </c>
      <c r="M82" s="70">
        <f t="shared" si="5"/>
        <v>22</v>
      </c>
    </row>
    <row r="83" spans="1:13" ht="47.25" x14ac:dyDescent="0.25">
      <c r="A83" s="136">
        <v>76</v>
      </c>
      <c r="B83" s="156" t="s">
        <v>820</v>
      </c>
      <c r="C83" s="157">
        <v>43399</v>
      </c>
      <c r="D83" s="157">
        <v>43399</v>
      </c>
      <c r="E83" s="70">
        <f t="shared" si="6"/>
        <v>1</v>
      </c>
      <c r="F83" s="155">
        <v>2</v>
      </c>
      <c r="G83" s="155">
        <v>5</v>
      </c>
      <c r="H83" s="155">
        <v>11</v>
      </c>
      <c r="I83" s="155">
        <v>2</v>
      </c>
      <c r="J83" s="155"/>
      <c r="K83" s="155"/>
      <c r="L83" s="138">
        <f t="shared" si="4"/>
        <v>20</v>
      </c>
      <c r="M83" s="70">
        <f t="shared" si="5"/>
        <v>20</v>
      </c>
    </row>
    <row r="84" spans="1:13" ht="63" x14ac:dyDescent="0.25">
      <c r="A84" s="136">
        <v>77</v>
      </c>
      <c r="B84" s="156" t="s">
        <v>821</v>
      </c>
      <c r="C84" s="157">
        <v>43399</v>
      </c>
      <c r="D84" s="157">
        <v>43399</v>
      </c>
      <c r="E84" s="70">
        <f t="shared" si="6"/>
        <v>1</v>
      </c>
      <c r="F84" s="155">
        <v>11</v>
      </c>
      <c r="G84" s="155">
        <v>21</v>
      </c>
      <c r="H84" s="155"/>
      <c r="I84" s="155"/>
      <c r="J84" s="155"/>
      <c r="K84" s="155"/>
      <c r="L84" s="138">
        <f t="shared" si="4"/>
        <v>32</v>
      </c>
      <c r="M84" s="70">
        <f t="shared" si="5"/>
        <v>32</v>
      </c>
    </row>
    <row r="85" spans="1:13" ht="47.25" x14ac:dyDescent="0.25">
      <c r="A85" s="136">
        <v>78</v>
      </c>
      <c r="B85" s="156" t="s">
        <v>822</v>
      </c>
      <c r="C85" s="157">
        <v>43402</v>
      </c>
      <c r="D85" s="157">
        <v>43402</v>
      </c>
      <c r="E85" s="70">
        <f t="shared" si="6"/>
        <v>1</v>
      </c>
      <c r="F85" s="155"/>
      <c r="G85" s="155"/>
      <c r="H85" s="155"/>
      <c r="I85" s="155"/>
      <c r="J85" s="155"/>
      <c r="K85" s="155">
        <v>67</v>
      </c>
      <c r="L85" s="138">
        <f t="shared" si="4"/>
        <v>67</v>
      </c>
      <c r="M85" s="70">
        <f t="shared" si="5"/>
        <v>67</v>
      </c>
    </row>
    <row r="86" spans="1:13" ht="47.25" x14ac:dyDescent="0.25">
      <c r="A86" s="136">
        <v>79</v>
      </c>
      <c r="B86" s="156" t="s">
        <v>823</v>
      </c>
      <c r="C86" s="157">
        <v>43403</v>
      </c>
      <c r="D86" s="157">
        <v>43403</v>
      </c>
      <c r="E86" s="70">
        <f t="shared" si="6"/>
        <v>1</v>
      </c>
      <c r="F86" s="155">
        <v>8</v>
      </c>
      <c r="G86" s="155">
        <v>10</v>
      </c>
      <c r="H86" s="155">
        <v>8</v>
      </c>
      <c r="I86" s="155"/>
      <c r="J86" s="155"/>
      <c r="K86" s="155">
        <v>2</v>
      </c>
      <c r="L86" s="138">
        <f t="shared" si="4"/>
        <v>28</v>
      </c>
      <c r="M86" s="70">
        <f t="shared" si="5"/>
        <v>28</v>
      </c>
    </row>
    <row r="87" spans="1:13" ht="78.75" x14ac:dyDescent="0.25">
      <c r="A87" s="136">
        <v>80</v>
      </c>
      <c r="B87" s="156" t="s">
        <v>824</v>
      </c>
      <c r="C87" s="157">
        <v>43403</v>
      </c>
      <c r="D87" s="157">
        <v>43403</v>
      </c>
      <c r="E87" s="70">
        <f t="shared" si="6"/>
        <v>1</v>
      </c>
      <c r="F87" s="155">
        <v>6</v>
      </c>
      <c r="G87" s="155">
        <v>52</v>
      </c>
      <c r="H87" s="155">
        <v>47</v>
      </c>
      <c r="I87" s="155"/>
      <c r="J87" s="155"/>
      <c r="K87" s="155"/>
      <c r="L87" s="138">
        <f t="shared" si="4"/>
        <v>105</v>
      </c>
      <c r="M87" s="70">
        <f t="shared" si="5"/>
        <v>105</v>
      </c>
    </row>
    <row r="88" spans="1:13" ht="94.5" x14ac:dyDescent="0.25">
      <c r="A88" s="136">
        <v>81</v>
      </c>
      <c r="B88" s="156" t="s">
        <v>825</v>
      </c>
      <c r="C88" s="157">
        <v>43404</v>
      </c>
      <c r="D88" s="157">
        <v>43404</v>
      </c>
      <c r="E88" s="70">
        <f t="shared" si="6"/>
        <v>1</v>
      </c>
      <c r="F88" s="155"/>
      <c r="G88" s="155"/>
      <c r="H88" s="155"/>
      <c r="I88" s="155"/>
      <c r="J88" s="155"/>
      <c r="K88" s="155">
        <v>74</v>
      </c>
      <c r="L88" s="138">
        <f t="shared" si="4"/>
        <v>74</v>
      </c>
      <c r="M88" s="70">
        <f t="shared" si="5"/>
        <v>74</v>
      </c>
    </row>
    <row r="89" spans="1:13" ht="47.25" x14ac:dyDescent="0.25">
      <c r="A89" s="136">
        <v>82</v>
      </c>
      <c r="B89" s="29" t="s">
        <v>20</v>
      </c>
      <c r="C89" s="152">
        <v>43381</v>
      </c>
      <c r="D89" s="152">
        <v>43434</v>
      </c>
      <c r="E89" s="70">
        <v>37</v>
      </c>
      <c r="F89" s="155"/>
      <c r="G89" s="155"/>
      <c r="H89" s="155">
        <v>80</v>
      </c>
      <c r="I89" s="155"/>
      <c r="J89" s="155"/>
      <c r="K89" s="155"/>
      <c r="L89" s="138">
        <f t="shared" si="4"/>
        <v>80</v>
      </c>
      <c r="M89" s="70">
        <f t="shared" si="5"/>
        <v>2960</v>
      </c>
    </row>
    <row r="90" spans="1:13" ht="94.5" x14ac:dyDescent="0.25">
      <c r="A90" s="136">
        <v>83</v>
      </c>
      <c r="B90" s="29" t="s">
        <v>826</v>
      </c>
      <c r="C90" s="154">
        <v>43413</v>
      </c>
      <c r="D90" s="154">
        <v>43413</v>
      </c>
      <c r="E90" s="70">
        <f t="shared" si="6"/>
        <v>1</v>
      </c>
      <c r="F90" s="155">
        <v>2</v>
      </c>
      <c r="G90" s="155">
        <v>5</v>
      </c>
      <c r="H90" s="155">
        <v>1</v>
      </c>
      <c r="I90" s="155"/>
      <c r="J90" s="155"/>
      <c r="K90" s="155">
        <v>4</v>
      </c>
      <c r="L90" s="138">
        <f t="shared" si="4"/>
        <v>12</v>
      </c>
      <c r="M90" s="70">
        <f t="shared" si="5"/>
        <v>12</v>
      </c>
    </row>
    <row r="91" spans="1:13" ht="94.5" x14ac:dyDescent="0.25">
      <c r="A91" s="136">
        <v>84</v>
      </c>
      <c r="B91" s="156" t="s">
        <v>827</v>
      </c>
      <c r="C91" s="157">
        <v>43416</v>
      </c>
      <c r="D91" s="157">
        <v>43420</v>
      </c>
      <c r="E91" s="70">
        <f t="shared" si="6"/>
        <v>5</v>
      </c>
      <c r="F91" s="155"/>
      <c r="G91" s="155">
        <v>5</v>
      </c>
      <c r="H91" s="155">
        <v>6</v>
      </c>
      <c r="I91" s="155">
        <v>22</v>
      </c>
      <c r="J91" s="155"/>
      <c r="K91" s="155"/>
      <c r="L91" s="138">
        <f t="shared" si="4"/>
        <v>33</v>
      </c>
      <c r="M91" s="70">
        <f t="shared" si="5"/>
        <v>165</v>
      </c>
    </row>
    <row r="92" spans="1:13" ht="94.5" x14ac:dyDescent="0.25">
      <c r="A92" s="136">
        <v>85</v>
      </c>
      <c r="B92" s="158" t="s">
        <v>828</v>
      </c>
      <c r="C92" s="157">
        <v>43419</v>
      </c>
      <c r="D92" s="157">
        <v>43419</v>
      </c>
      <c r="E92" s="70">
        <f t="shared" si="6"/>
        <v>1</v>
      </c>
      <c r="F92" s="155"/>
      <c r="G92" s="155">
        <v>16</v>
      </c>
      <c r="H92" s="155">
        <v>13</v>
      </c>
      <c r="I92" s="155">
        <v>1</v>
      </c>
      <c r="J92" s="155"/>
      <c r="K92" s="155"/>
      <c r="L92" s="138">
        <f t="shared" si="4"/>
        <v>30</v>
      </c>
      <c r="M92" s="70">
        <f t="shared" si="5"/>
        <v>30</v>
      </c>
    </row>
    <row r="93" spans="1:13" ht="94.5" x14ac:dyDescent="0.25">
      <c r="A93" s="136">
        <v>86</v>
      </c>
      <c r="B93" s="158" t="s">
        <v>829</v>
      </c>
      <c r="C93" s="157">
        <v>43423</v>
      </c>
      <c r="D93" s="157">
        <v>43423</v>
      </c>
      <c r="E93" s="70">
        <f t="shared" si="6"/>
        <v>1</v>
      </c>
      <c r="F93" s="155">
        <v>5</v>
      </c>
      <c r="G93" s="155">
        <v>10</v>
      </c>
      <c r="H93" s="155">
        <v>32</v>
      </c>
      <c r="I93" s="155"/>
      <c r="J93" s="155"/>
      <c r="K93" s="155"/>
      <c r="L93" s="138">
        <f t="shared" si="4"/>
        <v>47</v>
      </c>
      <c r="M93" s="70">
        <f t="shared" si="5"/>
        <v>47</v>
      </c>
    </row>
    <row r="94" spans="1:13" ht="63" x14ac:dyDescent="0.25">
      <c r="A94" s="136">
        <v>87</v>
      </c>
      <c r="B94" s="158" t="s">
        <v>830</v>
      </c>
      <c r="C94" s="157">
        <v>43424</v>
      </c>
      <c r="D94" s="157">
        <v>43424</v>
      </c>
      <c r="E94" s="70">
        <f t="shared" si="6"/>
        <v>1</v>
      </c>
      <c r="F94" s="155">
        <v>4</v>
      </c>
      <c r="G94" s="155">
        <v>8</v>
      </c>
      <c r="H94" s="155">
        <v>25</v>
      </c>
      <c r="I94" s="155"/>
      <c r="J94" s="155"/>
      <c r="K94" s="155"/>
      <c r="L94" s="138">
        <f t="shared" si="4"/>
        <v>37</v>
      </c>
      <c r="M94" s="70">
        <f t="shared" si="5"/>
        <v>37</v>
      </c>
    </row>
    <row r="95" spans="1:13" ht="31.5" x14ac:dyDescent="0.25">
      <c r="A95" s="136">
        <v>88</v>
      </c>
      <c r="B95" s="29" t="s">
        <v>35</v>
      </c>
      <c r="C95" s="157">
        <v>43423</v>
      </c>
      <c r="D95" s="157">
        <v>43424</v>
      </c>
      <c r="E95" s="70">
        <f t="shared" si="6"/>
        <v>2</v>
      </c>
      <c r="F95" s="155">
        <v>3</v>
      </c>
      <c r="G95" s="155">
        <v>2</v>
      </c>
      <c r="H95" s="155">
        <v>16</v>
      </c>
      <c r="I95" s="155"/>
      <c r="J95" s="155"/>
      <c r="K95" s="155"/>
      <c r="L95" s="138">
        <f t="shared" si="4"/>
        <v>21</v>
      </c>
      <c r="M95" s="70">
        <f t="shared" si="5"/>
        <v>42</v>
      </c>
    </row>
    <row r="96" spans="1:13" ht="78.75" x14ac:dyDescent="0.25">
      <c r="A96" s="136">
        <v>89</v>
      </c>
      <c r="B96" s="29" t="s">
        <v>831</v>
      </c>
      <c r="C96" s="157">
        <v>43427</v>
      </c>
      <c r="D96" s="157">
        <v>43427</v>
      </c>
      <c r="E96" s="70">
        <f t="shared" si="6"/>
        <v>1</v>
      </c>
      <c r="F96" s="155"/>
      <c r="G96" s="155"/>
      <c r="H96" s="155"/>
      <c r="I96" s="155"/>
      <c r="J96" s="155"/>
      <c r="K96" s="155">
        <v>124</v>
      </c>
      <c r="L96" s="138">
        <f t="shared" si="4"/>
        <v>124</v>
      </c>
      <c r="M96" s="70">
        <f t="shared" si="5"/>
        <v>124</v>
      </c>
    </row>
    <row r="97" spans="1:13" ht="78.75" x14ac:dyDescent="0.25">
      <c r="A97" s="136">
        <v>90</v>
      </c>
      <c r="B97" s="29" t="s">
        <v>832</v>
      </c>
      <c r="C97" s="157">
        <v>43430</v>
      </c>
      <c r="D97" s="157">
        <v>43430</v>
      </c>
      <c r="E97" s="70">
        <f t="shared" si="6"/>
        <v>1</v>
      </c>
      <c r="F97" s="155">
        <v>1</v>
      </c>
      <c r="G97" s="155">
        <v>2</v>
      </c>
      <c r="H97" s="155">
        <v>21</v>
      </c>
      <c r="I97" s="155"/>
      <c r="J97" s="155"/>
      <c r="K97" s="155"/>
      <c r="L97" s="138">
        <f t="shared" si="4"/>
        <v>24</v>
      </c>
      <c r="M97" s="70">
        <f t="shared" si="5"/>
        <v>24</v>
      </c>
    </row>
    <row r="98" spans="1:13" ht="94.5" x14ac:dyDescent="0.25">
      <c r="A98" s="136">
        <v>91</v>
      </c>
      <c r="B98" s="156" t="s">
        <v>833</v>
      </c>
      <c r="C98" s="157">
        <v>43430</v>
      </c>
      <c r="D98" s="157">
        <v>43434</v>
      </c>
      <c r="E98" s="70">
        <f t="shared" si="6"/>
        <v>5</v>
      </c>
      <c r="F98" s="155"/>
      <c r="G98" s="155">
        <v>15</v>
      </c>
      <c r="H98" s="155"/>
      <c r="I98" s="155"/>
      <c r="J98" s="155"/>
      <c r="K98" s="155"/>
      <c r="L98" s="138">
        <f t="shared" si="4"/>
        <v>15</v>
      </c>
      <c r="M98" s="70">
        <f t="shared" si="5"/>
        <v>75</v>
      </c>
    </row>
    <row r="99" spans="1:13" ht="110.25" x14ac:dyDescent="0.25">
      <c r="A99" s="136">
        <v>92</v>
      </c>
      <c r="B99" s="156" t="s">
        <v>834</v>
      </c>
      <c r="C99" s="157">
        <v>43432</v>
      </c>
      <c r="D99" s="157">
        <v>43433</v>
      </c>
      <c r="E99" s="70">
        <f t="shared" si="6"/>
        <v>2</v>
      </c>
      <c r="F99" s="155">
        <v>3</v>
      </c>
      <c r="G99" s="155">
        <v>16</v>
      </c>
      <c r="H99" s="155">
        <v>7</v>
      </c>
      <c r="I99" s="155"/>
      <c r="J99" s="155"/>
      <c r="K99" s="155"/>
      <c r="L99" s="138">
        <f t="shared" si="4"/>
        <v>26</v>
      </c>
      <c r="M99" s="70">
        <f t="shared" si="5"/>
        <v>52</v>
      </c>
    </row>
    <row r="100" spans="1:13" ht="63" x14ac:dyDescent="0.25">
      <c r="A100" s="136">
        <v>93</v>
      </c>
      <c r="B100" s="29" t="s">
        <v>835</v>
      </c>
      <c r="C100" s="152">
        <v>43416</v>
      </c>
      <c r="D100" s="152">
        <v>43462</v>
      </c>
      <c r="E100" s="159">
        <v>35</v>
      </c>
      <c r="F100" s="153"/>
      <c r="G100" s="153"/>
      <c r="H100" s="153">
        <v>77</v>
      </c>
      <c r="I100" s="153"/>
      <c r="J100" s="153"/>
      <c r="K100" s="153"/>
      <c r="L100" s="138">
        <f t="shared" si="4"/>
        <v>77</v>
      </c>
      <c r="M100" s="70">
        <f t="shared" si="5"/>
        <v>2695</v>
      </c>
    </row>
    <row r="101" spans="1:13" ht="47.25" x14ac:dyDescent="0.25">
      <c r="A101" s="136">
        <v>94</v>
      </c>
      <c r="B101" s="29" t="s">
        <v>836</v>
      </c>
      <c r="C101" s="152">
        <v>43438</v>
      </c>
      <c r="D101" s="152">
        <v>43439</v>
      </c>
      <c r="E101" s="159">
        <v>2</v>
      </c>
      <c r="F101" s="153">
        <v>2</v>
      </c>
      <c r="G101" s="153">
        <v>12</v>
      </c>
      <c r="H101" s="153">
        <v>5</v>
      </c>
      <c r="I101" s="153"/>
      <c r="J101" s="153"/>
      <c r="K101" s="153"/>
      <c r="L101" s="138">
        <f t="shared" si="4"/>
        <v>19</v>
      </c>
      <c r="M101" s="70">
        <f t="shared" si="5"/>
        <v>38</v>
      </c>
    </row>
    <row r="102" spans="1:13" ht="47.25" x14ac:dyDescent="0.25">
      <c r="A102" s="136">
        <v>95</v>
      </c>
      <c r="B102" s="29" t="s">
        <v>94</v>
      </c>
      <c r="C102" s="154">
        <v>43437</v>
      </c>
      <c r="D102" s="154">
        <v>43455</v>
      </c>
      <c r="E102" s="159">
        <v>15</v>
      </c>
      <c r="F102" s="155"/>
      <c r="G102" s="155"/>
      <c r="H102" s="155"/>
      <c r="I102" s="155">
        <v>39</v>
      </c>
      <c r="J102" s="155"/>
      <c r="K102" s="155"/>
      <c r="L102" s="138">
        <f t="shared" si="4"/>
        <v>39</v>
      </c>
      <c r="M102" s="70">
        <f t="shared" si="5"/>
        <v>585</v>
      </c>
    </row>
    <row r="103" spans="1:13" ht="63" x14ac:dyDescent="0.25">
      <c r="A103" s="136">
        <v>96</v>
      </c>
      <c r="B103" s="156" t="s">
        <v>837</v>
      </c>
      <c r="C103" s="157">
        <v>43446</v>
      </c>
      <c r="D103" s="157">
        <v>43446</v>
      </c>
      <c r="E103" s="159">
        <f t="shared" ref="E103:E132" si="7">D103-C103+1</f>
        <v>1</v>
      </c>
      <c r="F103" s="155">
        <v>21</v>
      </c>
      <c r="G103" s="155">
        <v>18</v>
      </c>
      <c r="H103" s="155">
        <v>42</v>
      </c>
      <c r="I103" s="155">
        <v>20</v>
      </c>
      <c r="J103" s="155">
        <v>2</v>
      </c>
      <c r="K103" s="155"/>
      <c r="L103" s="138">
        <f t="shared" si="4"/>
        <v>103</v>
      </c>
      <c r="M103" s="70">
        <f t="shared" si="5"/>
        <v>103</v>
      </c>
    </row>
    <row r="104" spans="1:13" ht="110.25" x14ac:dyDescent="0.25">
      <c r="A104" s="136">
        <v>97</v>
      </c>
      <c r="B104" s="158" t="s">
        <v>838</v>
      </c>
      <c r="C104" s="157">
        <v>43447</v>
      </c>
      <c r="D104" s="157">
        <v>43448</v>
      </c>
      <c r="E104" s="159">
        <f t="shared" si="7"/>
        <v>2</v>
      </c>
      <c r="F104" s="155"/>
      <c r="G104" s="155"/>
      <c r="H104" s="155"/>
      <c r="I104" s="155"/>
      <c r="J104" s="155"/>
      <c r="K104" s="155">
        <v>75</v>
      </c>
      <c r="L104" s="138">
        <f t="shared" si="4"/>
        <v>75</v>
      </c>
      <c r="M104" s="70">
        <f t="shared" si="5"/>
        <v>150</v>
      </c>
    </row>
    <row r="105" spans="1:13" ht="94.5" x14ac:dyDescent="0.25">
      <c r="A105" s="136">
        <v>98</v>
      </c>
      <c r="B105" s="158" t="s">
        <v>839</v>
      </c>
      <c r="C105" s="157">
        <v>43451</v>
      </c>
      <c r="D105" s="157">
        <v>43452</v>
      </c>
      <c r="E105" s="159">
        <f t="shared" si="7"/>
        <v>2</v>
      </c>
      <c r="F105" s="155">
        <v>4</v>
      </c>
      <c r="G105" s="155">
        <v>21</v>
      </c>
      <c r="H105" s="155">
        <v>19</v>
      </c>
      <c r="I105" s="155"/>
      <c r="J105" s="155"/>
      <c r="K105" s="155"/>
      <c r="L105" s="138">
        <f t="shared" si="4"/>
        <v>44</v>
      </c>
      <c r="M105" s="70">
        <f t="shared" si="5"/>
        <v>88</v>
      </c>
    </row>
    <row r="106" spans="1:13" ht="110.25" x14ac:dyDescent="0.25">
      <c r="A106" s="136">
        <v>99</v>
      </c>
      <c r="B106" s="158" t="s">
        <v>840</v>
      </c>
      <c r="C106" s="157">
        <v>43451</v>
      </c>
      <c r="D106" s="157">
        <v>43455</v>
      </c>
      <c r="E106" s="159">
        <f t="shared" si="7"/>
        <v>5</v>
      </c>
      <c r="F106" s="155">
        <v>4</v>
      </c>
      <c r="G106" s="155">
        <v>17</v>
      </c>
      <c r="H106" s="155"/>
      <c r="I106" s="155"/>
      <c r="J106" s="155"/>
      <c r="K106" s="155"/>
      <c r="L106" s="138">
        <f t="shared" si="4"/>
        <v>21</v>
      </c>
      <c r="M106" s="70">
        <f t="shared" si="5"/>
        <v>105</v>
      </c>
    </row>
    <row r="107" spans="1:13" ht="78.75" x14ac:dyDescent="0.25">
      <c r="A107" s="136">
        <v>100</v>
      </c>
      <c r="B107" s="29" t="s">
        <v>21</v>
      </c>
      <c r="C107" s="157">
        <v>43453</v>
      </c>
      <c r="D107" s="157">
        <v>43454</v>
      </c>
      <c r="E107" s="159">
        <f t="shared" si="7"/>
        <v>2</v>
      </c>
      <c r="F107" s="155"/>
      <c r="G107" s="155">
        <v>5</v>
      </c>
      <c r="H107" s="155">
        <v>10</v>
      </c>
      <c r="I107" s="155"/>
      <c r="J107" s="155"/>
      <c r="K107" s="155"/>
      <c r="L107" s="138">
        <f t="shared" si="4"/>
        <v>15</v>
      </c>
      <c r="M107" s="70">
        <f t="shared" si="5"/>
        <v>30</v>
      </c>
    </row>
    <row r="108" spans="1:13" ht="78.75" x14ac:dyDescent="0.25">
      <c r="A108" s="136">
        <v>101</v>
      </c>
      <c r="B108" s="29" t="s">
        <v>841</v>
      </c>
      <c r="C108" s="157">
        <v>43455</v>
      </c>
      <c r="D108" s="157">
        <v>43455</v>
      </c>
      <c r="E108" s="159">
        <f t="shared" si="7"/>
        <v>1</v>
      </c>
      <c r="F108" s="155"/>
      <c r="G108" s="155">
        <v>4</v>
      </c>
      <c r="H108" s="155">
        <v>12</v>
      </c>
      <c r="I108" s="155"/>
      <c r="J108" s="155"/>
      <c r="K108" s="155"/>
      <c r="L108" s="138">
        <f t="shared" si="4"/>
        <v>16</v>
      </c>
      <c r="M108" s="70">
        <f t="shared" si="5"/>
        <v>16</v>
      </c>
    </row>
    <row r="109" spans="1:13" ht="47.25" x14ac:dyDescent="0.25">
      <c r="A109" s="136">
        <v>102</v>
      </c>
      <c r="B109" s="29" t="s">
        <v>842</v>
      </c>
      <c r="C109" s="157">
        <v>43460</v>
      </c>
      <c r="D109" s="157">
        <v>43460</v>
      </c>
      <c r="E109" s="159">
        <f t="shared" si="7"/>
        <v>1</v>
      </c>
      <c r="F109" s="155">
        <v>2</v>
      </c>
      <c r="G109" s="155">
        <v>15</v>
      </c>
      <c r="H109" s="155">
        <v>6</v>
      </c>
      <c r="I109" s="155">
        <v>3</v>
      </c>
      <c r="J109" s="155"/>
      <c r="K109" s="155"/>
      <c r="L109" s="138">
        <f t="shared" si="4"/>
        <v>26</v>
      </c>
      <c r="M109" s="70">
        <f t="shared" si="5"/>
        <v>26</v>
      </c>
    </row>
    <row r="110" spans="1:13" ht="157.5" x14ac:dyDescent="0.25">
      <c r="A110" s="136">
        <v>103</v>
      </c>
      <c r="B110" s="156" t="s">
        <v>843</v>
      </c>
      <c r="C110" s="157">
        <v>43460</v>
      </c>
      <c r="D110" s="157">
        <v>43460</v>
      </c>
      <c r="E110" s="159">
        <f t="shared" si="7"/>
        <v>1</v>
      </c>
      <c r="F110" s="155">
        <v>13</v>
      </c>
      <c r="G110" s="155">
        <v>25</v>
      </c>
      <c r="H110" s="155">
        <v>28</v>
      </c>
      <c r="I110" s="155">
        <v>12</v>
      </c>
      <c r="J110" s="155">
        <v>1</v>
      </c>
      <c r="K110" s="155"/>
      <c r="L110" s="138">
        <f t="shared" si="4"/>
        <v>79</v>
      </c>
      <c r="M110" s="70">
        <f t="shared" si="5"/>
        <v>79</v>
      </c>
    </row>
    <row r="111" spans="1:13" ht="110.25" x14ac:dyDescent="0.25">
      <c r="A111" s="136">
        <v>104</v>
      </c>
      <c r="B111" s="29" t="s">
        <v>844</v>
      </c>
      <c r="C111" s="152">
        <v>43467</v>
      </c>
      <c r="D111" s="152">
        <v>43467</v>
      </c>
      <c r="E111" s="159">
        <f t="shared" si="7"/>
        <v>1</v>
      </c>
      <c r="F111" s="155">
        <v>11</v>
      </c>
      <c r="G111" s="155">
        <v>13</v>
      </c>
      <c r="H111" s="155">
        <v>61</v>
      </c>
      <c r="I111" s="155">
        <v>3</v>
      </c>
      <c r="J111" s="155">
        <v>2</v>
      </c>
      <c r="K111" s="155"/>
      <c r="L111" s="138">
        <f t="shared" si="4"/>
        <v>90</v>
      </c>
      <c r="M111" s="70">
        <f t="shared" si="5"/>
        <v>90</v>
      </c>
    </row>
    <row r="112" spans="1:13" ht="31.5" x14ac:dyDescent="0.25">
      <c r="A112" s="136">
        <v>105</v>
      </c>
      <c r="B112" s="29" t="s">
        <v>845</v>
      </c>
      <c r="C112" s="152">
        <v>43467</v>
      </c>
      <c r="D112" s="152">
        <v>43469</v>
      </c>
      <c r="E112" s="159">
        <f t="shared" si="7"/>
        <v>3</v>
      </c>
      <c r="F112" s="155">
        <v>11</v>
      </c>
      <c r="G112" s="155">
        <v>15</v>
      </c>
      <c r="H112" s="155">
        <v>4</v>
      </c>
      <c r="I112" s="155"/>
      <c r="J112" s="155">
        <v>4</v>
      </c>
      <c r="K112" s="155"/>
      <c r="L112" s="138">
        <f t="shared" si="4"/>
        <v>34</v>
      </c>
      <c r="M112" s="70">
        <f t="shared" si="5"/>
        <v>102</v>
      </c>
    </row>
    <row r="113" spans="1:13" ht="78.75" x14ac:dyDescent="0.25">
      <c r="A113" s="136">
        <v>106</v>
      </c>
      <c r="B113" s="29" t="s">
        <v>846</v>
      </c>
      <c r="C113" s="152">
        <v>43474</v>
      </c>
      <c r="D113" s="152">
        <v>43474</v>
      </c>
      <c r="E113" s="159">
        <f t="shared" si="7"/>
        <v>1</v>
      </c>
      <c r="F113" s="155"/>
      <c r="G113" s="155"/>
      <c r="H113" s="155"/>
      <c r="I113" s="155"/>
      <c r="J113" s="155"/>
      <c r="K113" s="155">
        <v>119</v>
      </c>
      <c r="L113" s="138">
        <f t="shared" si="4"/>
        <v>119</v>
      </c>
      <c r="M113" s="70">
        <f t="shared" si="5"/>
        <v>119</v>
      </c>
    </row>
    <row r="114" spans="1:13" ht="126" x14ac:dyDescent="0.25">
      <c r="A114" s="136">
        <v>107</v>
      </c>
      <c r="B114" s="29" t="s">
        <v>847</v>
      </c>
      <c r="C114" s="154">
        <v>43482</v>
      </c>
      <c r="D114" s="154">
        <v>43482</v>
      </c>
      <c r="E114" s="159">
        <f t="shared" si="7"/>
        <v>1</v>
      </c>
      <c r="F114" s="155"/>
      <c r="G114" s="155">
        <v>13</v>
      </c>
      <c r="H114" s="155">
        <v>35</v>
      </c>
      <c r="I114" s="155"/>
      <c r="J114" s="155"/>
      <c r="K114" s="155"/>
      <c r="L114" s="138">
        <f t="shared" si="4"/>
        <v>48</v>
      </c>
      <c r="M114" s="70">
        <f t="shared" si="5"/>
        <v>48</v>
      </c>
    </row>
    <row r="115" spans="1:13" ht="78.75" x14ac:dyDescent="0.25">
      <c r="A115" s="136">
        <v>108</v>
      </c>
      <c r="B115" s="158" t="s">
        <v>848</v>
      </c>
      <c r="C115" s="157">
        <v>43482</v>
      </c>
      <c r="D115" s="157">
        <v>43483</v>
      </c>
      <c r="E115" s="159">
        <f t="shared" si="7"/>
        <v>2</v>
      </c>
      <c r="F115" s="155"/>
      <c r="G115" s="155">
        <v>5</v>
      </c>
      <c r="H115" s="155">
        <v>7</v>
      </c>
      <c r="I115" s="155"/>
      <c r="J115" s="155"/>
      <c r="K115" s="155">
        <v>5</v>
      </c>
      <c r="L115" s="138">
        <f t="shared" si="4"/>
        <v>17</v>
      </c>
      <c r="M115" s="70">
        <f t="shared" si="5"/>
        <v>34</v>
      </c>
    </row>
    <row r="116" spans="1:13" ht="126" x14ac:dyDescent="0.25">
      <c r="A116" s="136">
        <v>109</v>
      </c>
      <c r="B116" s="160" t="s">
        <v>847</v>
      </c>
      <c r="C116" s="157">
        <v>43483</v>
      </c>
      <c r="D116" s="157">
        <v>43483</v>
      </c>
      <c r="E116" s="159">
        <f t="shared" si="7"/>
        <v>1</v>
      </c>
      <c r="F116" s="155"/>
      <c r="G116" s="155">
        <v>16</v>
      </c>
      <c r="H116" s="155">
        <v>36</v>
      </c>
      <c r="I116" s="155"/>
      <c r="J116" s="155"/>
      <c r="K116" s="155"/>
      <c r="L116" s="138">
        <f t="shared" si="4"/>
        <v>52</v>
      </c>
      <c r="M116" s="70">
        <f t="shared" si="5"/>
        <v>52</v>
      </c>
    </row>
    <row r="117" spans="1:13" ht="63" x14ac:dyDescent="0.25">
      <c r="A117" s="136">
        <v>110</v>
      </c>
      <c r="B117" s="161" t="s">
        <v>756</v>
      </c>
      <c r="C117" s="152">
        <v>43486</v>
      </c>
      <c r="D117" s="152">
        <v>43488</v>
      </c>
      <c r="E117" s="159">
        <f t="shared" si="7"/>
        <v>3</v>
      </c>
      <c r="F117" s="155">
        <v>3</v>
      </c>
      <c r="G117" s="155">
        <v>10</v>
      </c>
      <c r="H117" s="155">
        <v>14</v>
      </c>
      <c r="I117" s="155"/>
      <c r="J117" s="155"/>
      <c r="K117" s="155"/>
      <c r="L117" s="138">
        <f t="shared" si="4"/>
        <v>27</v>
      </c>
      <c r="M117" s="70">
        <f t="shared" si="5"/>
        <v>81</v>
      </c>
    </row>
    <row r="118" spans="1:13" ht="63" x14ac:dyDescent="0.25">
      <c r="A118" s="136">
        <v>111</v>
      </c>
      <c r="B118" s="158" t="s">
        <v>849</v>
      </c>
      <c r="C118" s="157">
        <v>43489</v>
      </c>
      <c r="D118" s="157">
        <v>43490</v>
      </c>
      <c r="E118" s="159">
        <f t="shared" si="7"/>
        <v>2</v>
      </c>
      <c r="F118" s="155">
        <v>3</v>
      </c>
      <c r="G118" s="155">
        <v>9</v>
      </c>
      <c r="H118" s="155">
        <v>7</v>
      </c>
      <c r="I118" s="155"/>
      <c r="J118" s="155"/>
      <c r="K118" s="155"/>
      <c r="L118" s="138">
        <f t="shared" si="4"/>
        <v>19</v>
      </c>
      <c r="M118" s="70">
        <f t="shared" si="5"/>
        <v>38</v>
      </c>
    </row>
    <row r="119" spans="1:13" ht="31.5" x14ac:dyDescent="0.25">
      <c r="A119" s="136">
        <v>112</v>
      </c>
      <c r="B119" s="29" t="s">
        <v>850</v>
      </c>
      <c r="C119" s="157">
        <v>43494</v>
      </c>
      <c r="D119" s="157">
        <v>43494</v>
      </c>
      <c r="E119" s="159">
        <f t="shared" si="7"/>
        <v>1</v>
      </c>
      <c r="F119" s="155">
        <v>3</v>
      </c>
      <c r="G119" s="155">
        <v>26</v>
      </c>
      <c r="H119" s="155">
        <v>22</v>
      </c>
      <c r="I119" s="155">
        <v>5</v>
      </c>
      <c r="J119" s="155">
        <v>1</v>
      </c>
      <c r="K119" s="155"/>
      <c r="L119" s="138">
        <f t="shared" si="4"/>
        <v>57</v>
      </c>
      <c r="M119" s="70">
        <f t="shared" si="5"/>
        <v>57</v>
      </c>
    </row>
    <row r="120" spans="1:13" ht="47.25" x14ac:dyDescent="0.25">
      <c r="A120" s="136">
        <v>113</v>
      </c>
      <c r="B120" s="158" t="s">
        <v>851</v>
      </c>
      <c r="C120" s="157">
        <v>43444</v>
      </c>
      <c r="D120" s="157">
        <v>43497</v>
      </c>
      <c r="E120" s="159">
        <v>40</v>
      </c>
      <c r="F120" s="155"/>
      <c r="G120" s="155"/>
      <c r="H120" s="155">
        <v>78</v>
      </c>
      <c r="I120" s="155"/>
      <c r="J120" s="155"/>
      <c r="K120" s="155"/>
      <c r="L120" s="138">
        <f t="shared" si="4"/>
        <v>78</v>
      </c>
      <c r="M120" s="70">
        <f t="shared" si="5"/>
        <v>3120</v>
      </c>
    </row>
    <row r="121" spans="1:13" ht="78.75" x14ac:dyDescent="0.25">
      <c r="A121" s="136">
        <v>114</v>
      </c>
      <c r="B121" s="158" t="s">
        <v>852</v>
      </c>
      <c r="C121" s="157">
        <v>43486</v>
      </c>
      <c r="D121" s="157">
        <v>43497</v>
      </c>
      <c r="E121" s="159">
        <v>10</v>
      </c>
      <c r="F121" s="155"/>
      <c r="G121" s="155">
        <v>25</v>
      </c>
      <c r="H121" s="155"/>
      <c r="I121" s="155"/>
      <c r="J121" s="155"/>
      <c r="K121" s="155"/>
      <c r="L121" s="138">
        <f t="shared" si="4"/>
        <v>25</v>
      </c>
      <c r="M121" s="70">
        <f t="shared" si="5"/>
        <v>250</v>
      </c>
    </row>
    <row r="122" spans="1:13" ht="157.5" x14ac:dyDescent="0.25">
      <c r="A122" s="136">
        <v>115</v>
      </c>
      <c r="B122" s="160" t="s">
        <v>853</v>
      </c>
      <c r="C122" s="152">
        <v>43501</v>
      </c>
      <c r="D122" s="152">
        <v>43502</v>
      </c>
      <c r="E122" s="159">
        <f t="shared" si="7"/>
        <v>2</v>
      </c>
      <c r="F122" s="155">
        <v>1</v>
      </c>
      <c r="G122" s="155">
        <v>13</v>
      </c>
      <c r="H122" s="155">
        <v>10</v>
      </c>
      <c r="I122" s="155"/>
      <c r="J122" s="155"/>
      <c r="K122" s="155"/>
      <c r="L122" s="138">
        <f t="shared" si="4"/>
        <v>24</v>
      </c>
      <c r="M122" s="70">
        <f t="shared" si="5"/>
        <v>48</v>
      </c>
    </row>
    <row r="123" spans="1:13" ht="110.25" x14ac:dyDescent="0.25">
      <c r="A123" s="136">
        <v>116</v>
      </c>
      <c r="B123" s="160" t="s">
        <v>854</v>
      </c>
      <c r="C123" s="152">
        <v>43503</v>
      </c>
      <c r="D123" s="152">
        <v>43503</v>
      </c>
      <c r="E123" s="159">
        <f t="shared" si="7"/>
        <v>1</v>
      </c>
      <c r="F123" s="155"/>
      <c r="G123" s="155"/>
      <c r="H123" s="155"/>
      <c r="I123" s="155"/>
      <c r="J123" s="155"/>
      <c r="K123" s="155">
        <v>58</v>
      </c>
      <c r="L123" s="138">
        <f t="shared" si="4"/>
        <v>58</v>
      </c>
      <c r="M123" s="70">
        <f t="shared" si="5"/>
        <v>58</v>
      </c>
    </row>
    <row r="124" spans="1:13" ht="126" x14ac:dyDescent="0.25">
      <c r="A124" s="136">
        <v>117</v>
      </c>
      <c r="B124" s="158" t="s">
        <v>855</v>
      </c>
      <c r="C124" s="157">
        <v>43504</v>
      </c>
      <c r="D124" s="157">
        <v>43504</v>
      </c>
      <c r="E124" s="159">
        <f t="shared" si="7"/>
        <v>1</v>
      </c>
      <c r="F124" s="155">
        <v>4</v>
      </c>
      <c r="G124" s="155">
        <v>16</v>
      </c>
      <c r="H124" s="155">
        <v>20</v>
      </c>
      <c r="I124" s="155"/>
      <c r="J124" s="155"/>
      <c r="K124" s="155"/>
      <c r="L124" s="138">
        <f t="shared" si="4"/>
        <v>40</v>
      </c>
      <c r="M124" s="70">
        <f t="shared" si="5"/>
        <v>40</v>
      </c>
    </row>
    <row r="125" spans="1:13" ht="78.75" x14ac:dyDescent="0.25">
      <c r="A125" s="136">
        <v>118</v>
      </c>
      <c r="B125" s="29" t="s">
        <v>856</v>
      </c>
      <c r="C125" s="152">
        <v>43507</v>
      </c>
      <c r="D125" s="152">
        <v>43507</v>
      </c>
      <c r="E125" s="159">
        <f t="shared" si="7"/>
        <v>1</v>
      </c>
      <c r="F125" s="155">
        <v>11</v>
      </c>
      <c r="G125" s="155">
        <v>13</v>
      </c>
      <c r="H125" s="155">
        <v>3</v>
      </c>
      <c r="I125" s="155"/>
      <c r="J125" s="155"/>
      <c r="K125" s="155"/>
      <c r="L125" s="138">
        <f t="shared" si="4"/>
        <v>27</v>
      </c>
      <c r="M125" s="70">
        <f t="shared" si="5"/>
        <v>27</v>
      </c>
    </row>
    <row r="126" spans="1:13" ht="110.25" x14ac:dyDescent="0.25">
      <c r="A126" s="136">
        <v>119</v>
      </c>
      <c r="B126" s="29" t="s">
        <v>857</v>
      </c>
      <c r="C126" s="157">
        <v>43508</v>
      </c>
      <c r="D126" s="157">
        <v>43509</v>
      </c>
      <c r="E126" s="159">
        <f t="shared" si="7"/>
        <v>2</v>
      </c>
      <c r="F126" s="155">
        <v>2</v>
      </c>
      <c r="G126" s="155">
        <v>11</v>
      </c>
      <c r="H126" s="155">
        <v>22</v>
      </c>
      <c r="I126" s="155"/>
      <c r="J126" s="155"/>
      <c r="K126" s="155"/>
      <c r="L126" s="138">
        <f t="shared" si="4"/>
        <v>35</v>
      </c>
      <c r="M126" s="70">
        <f t="shared" si="5"/>
        <v>70</v>
      </c>
    </row>
    <row r="127" spans="1:13" ht="63" x14ac:dyDescent="0.25">
      <c r="A127" s="136">
        <v>120</v>
      </c>
      <c r="B127" s="29" t="s">
        <v>858</v>
      </c>
      <c r="C127" s="154">
        <v>43510</v>
      </c>
      <c r="D127" s="154">
        <v>43511</v>
      </c>
      <c r="E127" s="159">
        <f t="shared" si="7"/>
        <v>2</v>
      </c>
      <c r="F127" s="155">
        <v>1</v>
      </c>
      <c r="G127" s="155">
        <v>8</v>
      </c>
      <c r="H127" s="155">
        <v>7</v>
      </c>
      <c r="I127" s="155"/>
      <c r="J127" s="155"/>
      <c r="K127" s="155"/>
      <c r="L127" s="138">
        <f t="shared" si="4"/>
        <v>16</v>
      </c>
      <c r="M127" s="70">
        <f t="shared" si="5"/>
        <v>32</v>
      </c>
    </row>
    <row r="128" spans="1:13" ht="110.25" x14ac:dyDescent="0.25">
      <c r="A128" s="136">
        <v>121</v>
      </c>
      <c r="B128" s="160" t="s">
        <v>859</v>
      </c>
      <c r="C128" s="157">
        <v>43514</v>
      </c>
      <c r="D128" s="157">
        <v>43514</v>
      </c>
      <c r="E128" s="159">
        <f t="shared" si="7"/>
        <v>1</v>
      </c>
      <c r="F128" s="155"/>
      <c r="G128" s="155"/>
      <c r="H128" s="155"/>
      <c r="I128" s="155"/>
      <c r="J128" s="155"/>
      <c r="K128" s="155">
        <v>53</v>
      </c>
      <c r="L128" s="138">
        <f t="shared" si="4"/>
        <v>53</v>
      </c>
      <c r="M128" s="70">
        <f t="shared" si="5"/>
        <v>53</v>
      </c>
    </row>
    <row r="129" spans="1:13" ht="78.75" x14ac:dyDescent="0.25">
      <c r="A129" s="136">
        <v>122</v>
      </c>
      <c r="B129" s="158" t="s">
        <v>860</v>
      </c>
      <c r="C129" s="157">
        <v>43515</v>
      </c>
      <c r="D129" s="157">
        <v>43516</v>
      </c>
      <c r="E129" s="159">
        <f t="shared" si="7"/>
        <v>2</v>
      </c>
      <c r="F129" s="155">
        <v>1</v>
      </c>
      <c r="G129" s="155">
        <v>8</v>
      </c>
      <c r="H129" s="155">
        <v>8</v>
      </c>
      <c r="I129" s="155"/>
      <c r="J129" s="155"/>
      <c r="K129" s="155"/>
      <c r="L129" s="138">
        <f t="shared" si="4"/>
        <v>17</v>
      </c>
      <c r="M129" s="70">
        <f t="shared" si="5"/>
        <v>34</v>
      </c>
    </row>
    <row r="130" spans="1:13" ht="63" x14ac:dyDescent="0.25">
      <c r="A130" s="136">
        <v>123</v>
      </c>
      <c r="B130" s="29" t="s">
        <v>849</v>
      </c>
      <c r="C130" s="152">
        <v>43517</v>
      </c>
      <c r="D130" s="152">
        <v>43518</v>
      </c>
      <c r="E130" s="159">
        <f t="shared" si="7"/>
        <v>2</v>
      </c>
      <c r="F130" s="155">
        <v>1</v>
      </c>
      <c r="G130" s="155">
        <v>17</v>
      </c>
      <c r="H130" s="155">
        <v>18</v>
      </c>
      <c r="I130" s="155"/>
      <c r="J130" s="155"/>
      <c r="K130" s="155"/>
      <c r="L130" s="138">
        <f t="shared" si="4"/>
        <v>36</v>
      </c>
      <c r="M130" s="70">
        <f t="shared" si="5"/>
        <v>72</v>
      </c>
    </row>
    <row r="131" spans="1:13" ht="94.5" x14ac:dyDescent="0.25">
      <c r="A131" s="136">
        <v>124</v>
      </c>
      <c r="B131" s="158" t="s">
        <v>861</v>
      </c>
      <c r="C131" s="157">
        <v>43517</v>
      </c>
      <c r="D131" s="157">
        <v>43518</v>
      </c>
      <c r="E131" s="159">
        <f t="shared" si="7"/>
        <v>2</v>
      </c>
      <c r="F131" s="155"/>
      <c r="G131" s="155">
        <v>9</v>
      </c>
      <c r="H131" s="155">
        <v>20</v>
      </c>
      <c r="I131" s="155">
        <v>13</v>
      </c>
      <c r="J131" s="155"/>
      <c r="K131" s="155"/>
      <c r="L131" s="138">
        <f t="shared" si="4"/>
        <v>42</v>
      </c>
      <c r="M131" s="70">
        <f t="shared" si="5"/>
        <v>84</v>
      </c>
    </row>
    <row r="132" spans="1:13" ht="126" x14ac:dyDescent="0.25">
      <c r="A132" s="136">
        <v>125</v>
      </c>
      <c r="B132" s="29" t="s">
        <v>862</v>
      </c>
      <c r="C132" s="152">
        <v>43521</v>
      </c>
      <c r="D132" s="152">
        <v>43521</v>
      </c>
      <c r="E132" s="159">
        <f t="shared" si="7"/>
        <v>1</v>
      </c>
      <c r="F132" s="155">
        <v>14</v>
      </c>
      <c r="G132" s="155">
        <v>24</v>
      </c>
      <c r="H132" s="155">
        <v>2</v>
      </c>
      <c r="I132" s="155"/>
      <c r="J132" s="155"/>
      <c r="K132" s="155"/>
      <c r="L132" s="138">
        <f t="shared" si="4"/>
        <v>40</v>
      </c>
      <c r="M132" s="70">
        <f t="shared" si="5"/>
        <v>40</v>
      </c>
    </row>
    <row r="133" spans="1:13" ht="47.25" x14ac:dyDescent="0.25">
      <c r="A133" s="136">
        <v>126</v>
      </c>
      <c r="B133" s="158" t="s">
        <v>20</v>
      </c>
      <c r="C133" s="157">
        <v>43472</v>
      </c>
      <c r="D133" s="157">
        <v>43525</v>
      </c>
      <c r="E133" s="159">
        <v>41</v>
      </c>
      <c r="F133" s="155"/>
      <c r="G133" s="155"/>
      <c r="H133" s="155">
        <v>71</v>
      </c>
      <c r="I133" s="155"/>
      <c r="J133" s="162"/>
      <c r="K133" s="153"/>
      <c r="L133" s="138">
        <f t="shared" si="4"/>
        <v>71</v>
      </c>
      <c r="M133" s="70">
        <f t="shared" si="5"/>
        <v>2911</v>
      </c>
    </row>
    <row r="134" spans="1:13" ht="47.25" x14ac:dyDescent="0.25">
      <c r="A134" s="136">
        <v>127</v>
      </c>
      <c r="B134" s="158" t="s">
        <v>20</v>
      </c>
      <c r="C134" s="157">
        <v>43500</v>
      </c>
      <c r="D134" s="157">
        <v>43553</v>
      </c>
      <c r="E134" s="159">
        <v>41</v>
      </c>
      <c r="F134" s="155"/>
      <c r="G134" s="155"/>
      <c r="H134" s="162">
        <v>66</v>
      </c>
      <c r="I134" s="162"/>
      <c r="J134" s="162"/>
      <c r="K134" s="153"/>
      <c r="L134" s="138">
        <f t="shared" si="4"/>
        <v>66</v>
      </c>
      <c r="M134" s="70">
        <f t="shared" si="5"/>
        <v>2706</v>
      </c>
    </row>
    <row r="135" spans="1:13" ht="63" x14ac:dyDescent="0.25">
      <c r="A135" s="136">
        <v>128</v>
      </c>
      <c r="B135" s="160" t="s">
        <v>849</v>
      </c>
      <c r="C135" s="152">
        <v>43531</v>
      </c>
      <c r="D135" s="152">
        <v>43532</v>
      </c>
      <c r="E135" s="159">
        <f t="shared" ref="E135:E137" si="8">D135-C135+1</f>
        <v>2</v>
      </c>
      <c r="F135" s="162">
        <v>1</v>
      </c>
      <c r="G135" s="162">
        <v>12</v>
      </c>
      <c r="H135" s="162">
        <v>2</v>
      </c>
      <c r="I135" s="162"/>
      <c r="J135" s="162"/>
      <c r="K135" s="153"/>
      <c r="L135" s="138">
        <f t="shared" si="4"/>
        <v>15</v>
      </c>
      <c r="M135" s="70">
        <f t="shared" si="5"/>
        <v>30</v>
      </c>
    </row>
    <row r="136" spans="1:13" ht="126" x14ac:dyDescent="0.25">
      <c r="A136" s="136">
        <v>129</v>
      </c>
      <c r="B136" s="160" t="s">
        <v>863</v>
      </c>
      <c r="C136" s="152">
        <v>43539</v>
      </c>
      <c r="D136" s="152">
        <v>43539</v>
      </c>
      <c r="E136" s="159">
        <f t="shared" si="8"/>
        <v>1</v>
      </c>
      <c r="F136" s="162">
        <v>53</v>
      </c>
      <c r="G136" s="162"/>
      <c r="H136" s="162"/>
      <c r="I136" s="162"/>
      <c r="J136" s="162"/>
      <c r="K136" s="153"/>
      <c r="L136" s="138">
        <f t="shared" ref="L136:L137" si="9">SUM(F136:K136)</f>
        <v>53</v>
      </c>
      <c r="M136" s="70">
        <f t="shared" si="5"/>
        <v>53</v>
      </c>
    </row>
    <row r="137" spans="1:13" ht="78.75" x14ac:dyDescent="0.25">
      <c r="A137" s="136">
        <v>130</v>
      </c>
      <c r="B137" s="160" t="s">
        <v>860</v>
      </c>
      <c r="C137" s="152">
        <v>43543</v>
      </c>
      <c r="D137" s="152">
        <v>43544</v>
      </c>
      <c r="E137" s="159">
        <f t="shared" si="8"/>
        <v>2</v>
      </c>
      <c r="F137" s="162">
        <v>1</v>
      </c>
      <c r="G137" s="162">
        <v>4</v>
      </c>
      <c r="H137" s="162">
        <v>5</v>
      </c>
      <c r="I137" s="162"/>
      <c r="J137" s="162"/>
      <c r="K137" s="153"/>
      <c r="L137" s="138">
        <f t="shared" si="9"/>
        <v>10</v>
      </c>
      <c r="M137" s="70">
        <f t="shared" si="5"/>
        <v>20</v>
      </c>
    </row>
    <row r="138" spans="1:13" x14ac:dyDescent="0.25">
      <c r="A138" s="136"/>
      <c r="B138" s="163" t="s">
        <v>12</v>
      </c>
      <c r="C138" s="137"/>
      <c r="D138" s="138"/>
      <c r="E138" s="164">
        <f>SUM(E8:E137)</f>
        <v>455</v>
      </c>
      <c r="F138" s="164">
        <f t="shared" ref="F138:K138" si="10">SUM(F8:F137)</f>
        <v>470</v>
      </c>
      <c r="G138" s="164">
        <f t="shared" si="10"/>
        <v>1256</v>
      </c>
      <c r="H138" s="164">
        <f t="shared" si="10"/>
        <v>1814</v>
      </c>
      <c r="I138" s="164">
        <f t="shared" si="10"/>
        <v>184</v>
      </c>
      <c r="J138" s="164">
        <f t="shared" si="10"/>
        <v>11</v>
      </c>
      <c r="K138" s="164">
        <f t="shared" si="10"/>
        <v>2209</v>
      </c>
      <c r="L138" s="164">
        <f>SUM(L8:L137)</f>
        <v>5944</v>
      </c>
      <c r="M138" s="164">
        <f>SUM(M8:M137)</f>
        <v>25117</v>
      </c>
    </row>
    <row r="139" spans="1:13" x14ac:dyDescent="0.25">
      <c r="C139" s="140"/>
      <c r="D139" s="141"/>
    </row>
    <row r="140" spans="1:13" x14ac:dyDescent="0.25">
      <c r="C140" s="140"/>
      <c r="D140" s="141"/>
    </row>
  </sheetData>
  <mergeCells count="6">
    <mergeCell ref="A2:M2"/>
    <mergeCell ref="A3:M3"/>
    <mergeCell ref="C5:D5"/>
    <mergeCell ref="E5:E6"/>
    <mergeCell ref="F5:K5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5"/>
  <sheetViews>
    <sheetView zoomScaleNormal="100" workbookViewId="0">
      <pane ySplit="6" topLeftCell="A7" activePane="bottomLeft" state="frozen"/>
      <selection pane="bottomLeft" activeCell="B14" sqref="B14"/>
    </sheetView>
  </sheetViews>
  <sheetFormatPr defaultRowHeight="15" x14ac:dyDescent="0.25"/>
  <cols>
    <col min="1" max="1" width="5.5703125" customWidth="1"/>
    <col min="2" max="2" width="24.7109375" customWidth="1"/>
    <col min="3" max="3" width="14.140625" style="16" customWidth="1"/>
    <col min="4" max="4" width="12.85546875" style="17" customWidth="1"/>
    <col min="5" max="5" width="7.7109375" customWidth="1"/>
    <col min="6" max="6" width="5.28515625" customWidth="1"/>
    <col min="7" max="7" width="7" customWidth="1"/>
    <col min="8" max="8" width="6.7109375" customWidth="1"/>
    <col min="9" max="10" width="5.7109375" customWidth="1"/>
    <col min="11" max="11" width="6.7109375" customWidth="1"/>
    <col min="12" max="12" width="7.85546875" customWidth="1"/>
    <col min="13" max="13" width="7.85546875" style="1" customWidth="1"/>
    <col min="15" max="15" width="11.28515625" customWidth="1"/>
    <col min="18" max="18" width="19.140625" customWidth="1"/>
    <col min="19" max="19" width="8.85546875" customWidth="1"/>
    <col min="20" max="20" width="15.5703125" customWidth="1"/>
    <col min="21" max="21" width="14.5703125" customWidth="1"/>
    <col min="22" max="22" width="13.85546875" customWidth="1"/>
  </cols>
  <sheetData>
    <row r="1" spans="1:18" ht="25.5" x14ac:dyDescent="0.35">
      <c r="A1" s="179" t="s">
        <v>746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8" ht="24.75" customHeight="1" x14ac:dyDescent="0.3">
      <c r="A2" s="190" t="s">
        <v>748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8" ht="15.75" thickBot="1" x14ac:dyDescent="0.3">
      <c r="A3" s="36"/>
      <c r="B3" s="36"/>
      <c r="C3" s="37"/>
      <c r="D3" s="38"/>
      <c r="E3" s="36"/>
      <c r="F3" s="36"/>
      <c r="G3" s="36"/>
      <c r="H3" s="36"/>
      <c r="I3" s="36"/>
      <c r="J3" s="36"/>
      <c r="K3" s="36"/>
      <c r="L3" s="36"/>
      <c r="M3" s="36"/>
    </row>
    <row r="4" spans="1:18" ht="44.25" thickBot="1" x14ac:dyDescent="0.3">
      <c r="A4" s="39" t="s">
        <v>0</v>
      </c>
      <c r="B4" s="40" t="s">
        <v>1</v>
      </c>
      <c r="C4" s="181" t="s">
        <v>2</v>
      </c>
      <c r="D4" s="182"/>
      <c r="E4" s="188" t="s">
        <v>14</v>
      </c>
      <c r="F4" s="183" t="s">
        <v>15</v>
      </c>
      <c r="G4" s="184"/>
      <c r="H4" s="184"/>
      <c r="I4" s="184"/>
      <c r="J4" s="184"/>
      <c r="K4" s="185"/>
      <c r="L4" s="41" t="s">
        <v>4</v>
      </c>
      <c r="M4" s="42" t="s">
        <v>16</v>
      </c>
      <c r="R4" s="9"/>
    </row>
    <row r="5" spans="1:18" x14ac:dyDescent="0.25">
      <c r="A5" s="43"/>
      <c r="B5" s="43"/>
      <c r="C5" s="44"/>
      <c r="D5" s="45"/>
      <c r="E5" s="189"/>
      <c r="F5" s="46" t="s">
        <v>5</v>
      </c>
      <c r="G5" s="186" t="s">
        <v>6</v>
      </c>
      <c r="H5" s="187"/>
      <c r="I5" s="46" t="s">
        <v>7</v>
      </c>
      <c r="J5" s="46" t="s">
        <v>8</v>
      </c>
      <c r="K5" s="46" t="s">
        <v>17</v>
      </c>
      <c r="L5" s="47"/>
      <c r="M5" s="48"/>
    </row>
    <row r="6" spans="1:18" ht="25.5" x14ac:dyDescent="0.25">
      <c r="A6" s="49"/>
      <c r="B6" s="49"/>
      <c r="C6" s="50" t="s">
        <v>18</v>
      </c>
      <c r="D6" s="51" t="s">
        <v>19</v>
      </c>
      <c r="E6" s="49"/>
      <c r="F6" s="49"/>
      <c r="G6" s="49" t="s">
        <v>10</v>
      </c>
      <c r="H6" s="49" t="s">
        <v>11</v>
      </c>
      <c r="I6" s="49"/>
      <c r="J6" s="49"/>
      <c r="K6" s="49"/>
      <c r="L6" s="49"/>
      <c r="M6" s="23"/>
    </row>
    <row r="7" spans="1:18" ht="36" customHeight="1" x14ac:dyDescent="0.25">
      <c r="A7" s="49">
        <v>1</v>
      </c>
      <c r="B7" s="24" t="s">
        <v>20</v>
      </c>
      <c r="C7" s="25">
        <v>43528</v>
      </c>
      <c r="D7" s="25">
        <v>43585</v>
      </c>
      <c r="E7" s="28">
        <v>40</v>
      </c>
      <c r="F7" s="27"/>
      <c r="G7" s="27"/>
      <c r="H7" s="27">
        <v>53</v>
      </c>
      <c r="I7" s="27"/>
      <c r="J7" s="27"/>
      <c r="K7" s="52"/>
      <c r="L7" s="52">
        <f t="shared" ref="L7:L29" si="0">SUM(F7:K7)</f>
        <v>53</v>
      </c>
      <c r="M7" s="28">
        <f>E7*L7</f>
        <v>2120</v>
      </c>
      <c r="Q7" s="9"/>
    </row>
    <row r="8" spans="1:18" ht="31.5" x14ac:dyDescent="0.25">
      <c r="A8" s="49">
        <v>2</v>
      </c>
      <c r="B8" s="24" t="s">
        <v>22</v>
      </c>
      <c r="C8" s="25">
        <v>43563</v>
      </c>
      <c r="D8" s="25">
        <v>43563</v>
      </c>
      <c r="E8" s="28">
        <f t="shared" ref="E8:E9" si="1">NETWORKDAYS(C8,D8)</f>
        <v>1</v>
      </c>
      <c r="F8" s="27"/>
      <c r="G8" s="27"/>
      <c r="H8" s="27"/>
      <c r="I8" s="27"/>
      <c r="J8" s="27"/>
      <c r="K8" s="52">
        <v>58</v>
      </c>
      <c r="L8" s="52">
        <f t="shared" si="0"/>
        <v>58</v>
      </c>
      <c r="M8" s="28">
        <f>E8*L8</f>
        <v>58</v>
      </c>
    </row>
    <row r="9" spans="1:18" ht="47.25" x14ac:dyDescent="0.25">
      <c r="A9" s="49">
        <v>3</v>
      </c>
      <c r="B9" s="31" t="s">
        <v>23</v>
      </c>
      <c r="C9" s="25">
        <v>43564</v>
      </c>
      <c r="D9" s="25">
        <v>43565</v>
      </c>
      <c r="E9" s="28">
        <f t="shared" si="1"/>
        <v>2</v>
      </c>
      <c r="F9" s="27">
        <v>2</v>
      </c>
      <c r="G9" s="27">
        <v>12</v>
      </c>
      <c r="H9" s="27">
        <v>28</v>
      </c>
      <c r="I9" s="27">
        <v>5</v>
      </c>
      <c r="J9" s="27"/>
      <c r="K9" s="52"/>
      <c r="L9" s="52">
        <f t="shared" si="0"/>
        <v>47</v>
      </c>
      <c r="M9" s="28">
        <f t="shared" ref="M9:M29" si="2">E9*L9</f>
        <v>94</v>
      </c>
    </row>
    <row r="10" spans="1:18" ht="78.75" x14ac:dyDescent="0.25">
      <c r="A10" s="49">
        <v>4</v>
      </c>
      <c r="B10" s="30" t="s">
        <v>106</v>
      </c>
      <c r="C10" s="25">
        <v>43565</v>
      </c>
      <c r="D10" s="25">
        <v>43565</v>
      </c>
      <c r="E10" s="26">
        <f t="shared" ref="E10" si="3">D10-C10+1</f>
        <v>1</v>
      </c>
      <c r="F10" s="27"/>
      <c r="G10" s="27"/>
      <c r="H10" s="27"/>
      <c r="I10" s="27"/>
      <c r="J10" s="27"/>
      <c r="K10" s="27">
        <v>86</v>
      </c>
      <c r="L10" s="52">
        <f t="shared" si="0"/>
        <v>86</v>
      </c>
      <c r="M10" s="28">
        <f t="shared" si="2"/>
        <v>86</v>
      </c>
    </row>
    <row r="11" spans="1:18" ht="63" x14ac:dyDescent="0.25">
      <c r="A11" s="49">
        <v>5</v>
      </c>
      <c r="B11" s="30" t="s">
        <v>21</v>
      </c>
      <c r="C11" s="25">
        <v>43566</v>
      </c>
      <c r="D11" s="25">
        <v>43567</v>
      </c>
      <c r="E11" s="28">
        <f>NETWORKDAYS(C11,D11)</f>
        <v>2</v>
      </c>
      <c r="F11" s="27"/>
      <c r="G11" s="27">
        <v>16</v>
      </c>
      <c r="H11" s="27">
        <v>6</v>
      </c>
      <c r="I11" s="27"/>
      <c r="J11" s="27"/>
      <c r="K11" s="52"/>
      <c r="L11" s="52">
        <f t="shared" si="0"/>
        <v>22</v>
      </c>
      <c r="M11" s="28">
        <f t="shared" si="2"/>
        <v>44</v>
      </c>
    </row>
    <row r="12" spans="1:18" ht="47.25" x14ac:dyDescent="0.25">
      <c r="A12" s="49">
        <v>6</v>
      </c>
      <c r="B12" s="30" t="s">
        <v>24</v>
      </c>
      <c r="C12" s="25">
        <v>43566</v>
      </c>
      <c r="D12" s="25">
        <v>43567</v>
      </c>
      <c r="E12" s="28">
        <f t="shared" ref="E12:E29" si="4">NETWORKDAYS(C12,D12)</f>
        <v>2</v>
      </c>
      <c r="F12" s="27">
        <v>2</v>
      </c>
      <c r="G12" s="27">
        <v>9</v>
      </c>
      <c r="H12" s="27">
        <v>22</v>
      </c>
      <c r="I12" s="27"/>
      <c r="J12" s="27"/>
      <c r="K12" s="52"/>
      <c r="L12" s="52">
        <f t="shared" si="0"/>
        <v>33</v>
      </c>
      <c r="M12" s="28">
        <f t="shared" si="2"/>
        <v>66</v>
      </c>
    </row>
    <row r="13" spans="1:18" ht="33.75" customHeight="1" x14ac:dyDescent="0.25">
      <c r="A13" s="49">
        <v>7</v>
      </c>
      <c r="B13" s="29" t="s">
        <v>25</v>
      </c>
      <c r="C13" s="25">
        <v>43577</v>
      </c>
      <c r="D13" s="25">
        <v>43581</v>
      </c>
      <c r="E13" s="28">
        <f t="shared" si="4"/>
        <v>5</v>
      </c>
      <c r="F13" s="27">
        <v>8</v>
      </c>
      <c r="G13" s="27"/>
      <c r="H13" s="27"/>
      <c r="I13" s="27"/>
      <c r="J13" s="27"/>
      <c r="K13" s="52"/>
      <c r="L13" s="52">
        <f t="shared" si="0"/>
        <v>8</v>
      </c>
      <c r="M13" s="28">
        <f t="shared" si="2"/>
        <v>40</v>
      </c>
    </row>
    <row r="14" spans="1:18" ht="63" x14ac:dyDescent="0.25">
      <c r="A14" s="49">
        <v>8</v>
      </c>
      <c r="B14" s="31" t="s">
        <v>26</v>
      </c>
      <c r="C14" s="25">
        <v>43578</v>
      </c>
      <c r="D14" s="25">
        <v>43580</v>
      </c>
      <c r="E14" s="28">
        <f t="shared" si="4"/>
        <v>3</v>
      </c>
      <c r="F14" s="27">
        <v>2</v>
      </c>
      <c r="G14" s="27">
        <v>27</v>
      </c>
      <c r="H14" s="27">
        <v>18</v>
      </c>
      <c r="I14" s="27"/>
      <c r="J14" s="27"/>
      <c r="K14" s="27"/>
      <c r="L14" s="52">
        <f t="shared" si="0"/>
        <v>47</v>
      </c>
      <c r="M14" s="28">
        <f t="shared" si="2"/>
        <v>141</v>
      </c>
    </row>
    <row r="15" spans="1:18" ht="78.75" x14ac:dyDescent="0.25">
      <c r="A15" s="49">
        <v>9</v>
      </c>
      <c r="B15" s="31" t="s">
        <v>27</v>
      </c>
      <c r="C15" s="25">
        <v>43584</v>
      </c>
      <c r="D15" s="25">
        <v>43585</v>
      </c>
      <c r="E15" s="28">
        <f t="shared" si="4"/>
        <v>2</v>
      </c>
      <c r="F15" s="27">
        <v>36</v>
      </c>
      <c r="G15" s="27">
        <v>56</v>
      </c>
      <c r="H15" s="27">
        <v>35</v>
      </c>
      <c r="I15" s="27"/>
      <c r="J15" s="27"/>
      <c r="K15" s="27"/>
      <c r="L15" s="52">
        <f t="shared" si="0"/>
        <v>127</v>
      </c>
      <c r="M15" s="28">
        <f t="shared" si="2"/>
        <v>254</v>
      </c>
    </row>
    <row r="16" spans="1:18" ht="31.5" x14ac:dyDescent="0.25">
      <c r="A16" s="49">
        <v>10</v>
      </c>
      <c r="B16" s="24" t="s">
        <v>28</v>
      </c>
      <c r="C16" s="25">
        <v>43593</v>
      </c>
      <c r="D16" s="25">
        <v>43593</v>
      </c>
      <c r="E16" s="28">
        <f t="shared" si="4"/>
        <v>1</v>
      </c>
      <c r="F16" s="27">
        <v>1</v>
      </c>
      <c r="G16" s="27">
        <v>17</v>
      </c>
      <c r="H16" s="27">
        <v>31</v>
      </c>
      <c r="I16" s="27">
        <v>6</v>
      </c>
      <c r="J16" s="27"/>
      <c r="K16" s="27"/>
      <c r="L16" s="52">
        <f t="shared" si="0"/>
        <v>55</v>
      </c>
      <c r="M16" s="28">
        <f t="shared" si="2"/>
        <v>55</v>
      </c>
    </row>
    <row r="17" spans="1:13" ht="47.25" x14ac:dyDescent="0.25">
      <c r="A17" s="49">
        <v>11</v>
      </c>
      <c r="B17" s="24" t="s">
        <v>29</v>
      </c>
      <c r="C17" s="25">
        <v>43594</v>
      </c>
      <c r="D17" s="25">
        <v>43595</v>
      </c>
      <c r="E17" s="28">
        <f t="shared" si="4"/>
        <v>2</v>
      </c>
      <c r="F17" s="27"/>
      <c r="G17" s="27">
        <v>7</v>
      </c>
      <c r="H17" s="27">
        <v>14</v>
      </c>
      <c r="I17" s="27"/>
      <c r="J17" s="27"/>
      <c r="K17" s="27"/>
      <c r="L17" s="52">
        <f t="shared" si="0"/>
        <v>21</v>
      </c>
      <c r="M17" s="28">
        <f t="shared" si="2"/>
        <v>42</v>
      </c>
    </row>
    <row r="18" spans="1:13" ht="31.5" x14ac:dyDescent="0.25">
      <c r="A18" s="49">
        <v>12</v>
      </c>
      <c r="B18" s="31" t="s">
        <v>32</v>
      </c>
      <c r="C18" s="25">
        <v>43591</v>
      </c>
      <c r="D18" s="25">
        <v>43602</v>
      </c>
      <c r="E18" s="28">
        <f t="shared" si="4"/>
        <v>10</v>
      </c>
      <c r="F18" s="27"/>
      <c r="G18" s="27"/>
      <c r="H18" s="27"/>
      <c r="I18" s="27">
        <v>7</v>
      </c>
      <c r="J18" s="27"/>
      <c r="K18" s="27"/>
      <c r="L18" s="52">
        <f t="shared" si="0"/>
        <v>7</v>
      </c>
      <c r="M18" s="28">
        <f t="shared" si="2"/>
        <v>70</v>
      </c>
    </row>
    <row r="19" spans="1:13" ht="47.25" x14ac:dyDescent="0.25">
      <c r="A19" s="49">
        <v>13</v>
      </c>
      <c r="B19" s="30" t="s">
        <v>30</v>
      </c>
      <c r="C19" s="25">
        <v>43595</v>
      </c>
      <c r="D19" s="25">
        <v>43595</v>
      </c>
      <c r="E19" s="28">
        <f t="shared" si="4"/>
        <v>1</v>
      </c>
      <c r="F19" s="27">
        <v>5</v>
      </c>
      <c r="G19" s="27">
        <v>12</v>
      </c>
      <c r="H19" s="27">
        <v>24</v>
      </c>
      <c r="I19" s="27"/>
      <c r="J19" s="27"/>
      <c r="K19" s="27"/>
      <c r="L19" s="52">
        <f t="shared" si="0"/>
        <v>41</v>
      </c>
      <c r="M19" s="28">
        <f t="shared" si="2"/>
        <v>41</v>
      </c>
    </row>
    <row r="20" spans="1:13" ht="31.5" x14ac:dyDescent="0.25">
      <c r="A20" s="49">
        <v>14</v>
      </c>
      <c r="B20" s="30" t="s">
        <v>31</v>
      </c>
      <c r="C20" s="25">
        <v>43600</v>
      </c>
      <c r="D20" s="25">
        <v>43602</v>
      </c>
      <c r="E20" s="28">
        <f t="shared" si="4"/>
        <v>3</v>
      </c>
      <c r="F20" s="27">
        <v>11</v>
      </c>
      <c r="G20" s="27">
        <v>18</v>
      </c>
      <c r="H20" s="27">
        <v>1</v>
      </c>
      <c r="I20" s="27">
        <v>5</v>
      </c>
      <c r="J20" s="27"/>
      <c r="K20" s="27"/>
      <c r="L20" s="52">
        <f t="shared" si="0"/>
        <v>35</v>
      </c>
      <c r="M20" s="28">
        <f t="shared" si="2"/>
        <v>105</v>
      </c>
    </row>
    <row r="21" spans="1:13" ht="47.25" x14ac:dyDescent="0.25">
      <c r="A21" s="49">
        <v>15</v>
      </c>
      <c r="B21" s="24" t="s">
        <v>29</v>
      </c>
      <c r="C21" s="25">
        <v>43608</v>
      </c>
      <c r="D21" s="25">
        <v>43609</v>
      </c>
      <c r="E21" s="28">
        <f t="shared" si="4"/>
        <v>2</v>
      </c>
      <c r="F21" s="27"/>
      <c r="G21" s="27">
        <v>18</v>
      </c>
      <c r="H21" s="27">
        <v>23</v>
      </c>
      <c r="I21" s="27"/>
      <c r="J21" s="27"/>
      <c r="K21" s="27"/>
      <c r="L21" s="52">
        <f t="shared" si="0"/>
        <v>41</v>
      </c>
      <c r="M21" s="28">
        <f t="shared" si="2"/>
        <v>82</v>
      </c>
    </row>
    <row r="22" spans="1:13" ht="97.5" customHeight="1" x14ac:dyDescent="0.25">
      <c r="A22" s="49">
        <v>16</v>
      </c>
      <c r="B22" s="29" t="s">
        <v>33</v>
      </c>
      <c r="C22" s="25">
        <v>43612</v>
      </c>
      <c r="D22" s="25">
        <v>43612</v>
      </c>
      <c r="E22" s="28">
        <f t="shared" si="4"/>
        <v>1</v>
      </c>
      <c r="F22" s="27">
        <v>9</v>
      </c>
      <c r="G22" s="27">
        <v>27</v>
      </c>
      <c r="H22" s="27">
        <v>91</v>
      </c>
      <c r="I22" s="27"/>
      <c r="J22" s="27"/>
      <c r="K22" s="27"/>
      <c r="L22" s="52">
        <f t="shared" si="0"/>
        <v>127</v>
      </c>
      <c r="M22" s="28">
        <f t="shared" si="2"/>
        <v>127</v>
      </c>
    </row>
    <row r="23" spans="1:13" ht="47.25" x14ac:dyDescent="0.25">
      <c r="A23" s="49">
        <v>17</v>
      </c>
      <c r="B23" s="24" t="s">
        <v>20</v>
      </c>
      <c r="C23" s="25">
        <v>43584</v>
      </c>
      <c r="D23" s="25">
        <v>43644</v>
      </c>
      <c r="E23" s="28">
        <v>44</v>
      </c>
      <c r="F23" s="27"/>
      <c r="G23" s="27"/>
      <c r="H23" s="27">
        <v>34</v>
      </c>
      <c r="I23" s="27"/>
      <c r="J23" s="27"/>
      <c r="K23" s="27"/>
      <c r="L23" s="52">
        <f t="shared" si="0"/>
        <v>34</v>
      </c>
      <c r="M23" s="28">
        <f t="shared" si="2"/>
        <v>1496</v>
      </c>
    </row>
    <row r="24" spans="1:13" ht="47.25" x14ac:dyDescent="0.25">
      <c r="A24" s="49">
        <v>18</v>
      </c>
      <c r="B24" s="24" t="s">
        <v>34</v>
      </c>
      <c r="C24" s="25">
        <v>43627</v>
      </c>
      <c r="D24" s="25">
        <v>43628</v>
      </c>
      <c r="E24" s="28">
        <f t="shared" si="4"/>
        <v>2</v>
      </c>
      <c r="F24" s="27"/>
      <c r="G24" s="27">
        <v>10</v>
      </c>
      <c r="H24" s="27">
        <v>13</v>
      </c>
      <c r="I24" s="27"/>
      <c r="J24" s="27"/>
      <c r="K24" s="27"/>
      <c r="L24" s="52">
        <f t="shared" si="0"/>
        <v>23</v>
      </c>
      <c r="M24" s="28">
        <f t="shared" si="2"/>
        <v>46</v>
      </c>
    </row>
    <row r="25" spans="1:13" ht="21" customHeight="1" x14ac:dyDescent="0.25">
      <c r="A25" s="49">
        <v>19</v>
      </c>
      <c r="B25" s="31" t="s">
        <v>35</v>
      </c>
      <c r="C25" s="25">
        <v>43629</v>
      </c>
      <c r="D25" s="25">
        <v>43630</v>
      </c>
      <c r="E25" s="28">
        <f t="shared" si="4"/>
        <v>2</v>
      </c>
      <c r="F25" s="27"/>
      <c r="G25" s="27">
        <v>2</v>
      </c>
      <c r="H25" s="27">
        <v>43</v>
      </c>
      <c r="I25" s="27">
        <v>1</v>
      </c>
      <c r="J25" s="27"/>
      <c r="K25" s="27"/>
      <c r="L25" s="52">
        <f t="shared" si="0"/>
        <v>46</v>
      </c>
      <c r="M25" s="28">
        <f t="shared" si="2"/>
        <v>92</v>
      </c>
    </row>
    <row r="26" spans="1:13" ht="49.5" customHeight="1" x14ac:dyDescent="0.25">
      <c r="A26" s="49">
        <v>20</v>
      </c>
      <c r="B26" s="30" t="s">
        <v>24</v>
      </c>
      <c r="C26" s="25">
        <v>43629</v>
      </c>
      <c r="D26" s="25">
        <v>43630</v>
      </c>
      <c r="E26" s="28">
        <f t="shared" si="4"/>
        <v>2</v>
      </c>
      <c r="F26" s="27"/>
      <c r="G26" s="27">
        <v>8</v>
      </c>
      <c r="H26" s="27">
        <v>2</v>
      </c>
      <c r="I26" s="27"/>
      <c r="J26" s="27"/>
      <c r="K26" s="27"/>
      <c r="L26" s="52">
        <f t="shared" si="0"/>
        <v>10</v>
      </c>
      <c r="M26" s="28">
        <f t="shared" si="2"/>
        <v>20</v>
      </c>
    </row>
    <row r="27" spans="1:13" ht="78.75" x14ac:dyDescent="0.25">
      <c r="A27" s="49">
        <v>21</v>
      </c>
      <c r="B27" s="30" t="s">
        <v>107</v>
      </c>
      <c r="C27" s="25">
        <v>43630</v>
      </c>
      <c r="D27" s="25">
        <v>43630</v>
      </c>
      <c r="E27" s="28">
        <f t="shared" si="4"/>
        <v>1</v>
      </c>
      <c r="F27" s="27"/>
      <c r="G27" s="27"/>
      <c r="H27" s="27"/>
      <c r="I27" s="27"/>
      <c r="J27" s="27"/>
      <c r="K27" s="27">
        <v>54</v>
      </c>
      <c r="L27" s="52">
        <f t="shared" si="0"/>
        <v>54</v>
      </c>
      <c r="M27" s="28">
        <f t="shared" si="2"/>
        <v>54</v>
      </c>
    </row>
    <row r="28" spans="1:13" ht="78.75" x14ac:dyDescent="0.25">
      <c r="A28" s="49">
        <v>22</v>
      </c>
      <c r="B28" s="24" t="s">
        <v>108</v>
      </c>
      <c r="C28" s="25">
        <v>43633</v>
      </c>
      <c r="D28" s="25">
        <v>43633</v>
      </c>
      <c r="E28" s="28">
        <f t="shared" si="4"/>
        <v>1</v>
      </c>
      <c r="F28" s="27"/>
      <c r="G28" s="27"/>
      <c r="H28" s="27"/>
      <c r="I28" s="27"/>
      <c r="J28" s="27"/>
      <c r="K28" s="27">
        <v>86</v>
      </c>
      <c r="L28" s="52">
        <f t="shared" si="0"/>
        <v>86</v>
      </c>
      <c r="M28" s="28">
        <f t="shared" si="2"/>
        <v>86</v>
      </c>
    </row>
    <row r="29" spans="1:13" ht="63" x14ac:dyDescent="0.25">
      <c r="A29" s="49">
        <v>23</v>
      </c>
      <c r="B29" s="29" t="s">
        <v>109</v>
      </c>
      <c r="C29" s="25">
        <v>43636</v>
      </c>
      <c r="D29" s="25">
        <v>43636</v>
      </c>
      <c r="E29" s="28">
        <f t="shared" si="4"/>
        <v>1</v>
      </c>
      <c r="F29" s="27">
        <v>8</v>
      </c>
      <c r="G29" s="27">
        <v>32</v>
      </c>
      <c r="H29" s="27">
        <v>44</v>
      </c>
      <c r="I29" s="27"/>
      <c r="J29" s="27"/>
      <c r="K29" s="27"/>
      <c r="L29" s="52">
        <f t="shared" si="0"/>
        <v>84</v>
      </c>
      <c r="M29" s="28">
        <f t="shared" si="2"/>
        <v>84</v>
      </c>
    </row>
    <row r="30" spans="1:13" ht="126.75" customHeight="1" x14ac:dyDescent="0.25">
      <c r="A30" s="49">
        <v>24</v>
      </c>
      <c r="B30" s="24" t="s">
        <v>110</v>
      </c>
      <c r="C30" s="25">
        <v>43657</v>
      </c>
      <c r="D30" s="25">
        <v>43657</v>
      </c>
      <c r="E30" s="26">
        <f t="shared" ref="E30:E92" si="5">D30-C30+1</f>
        <v>1</v>
      </c>
      <c r="F30" s="27"/>
      <c r="G30" s="27"/>
      <c r="H30" s="27"/>
      <c r="I30" s="27"/>
      <c r="J30" s="27"/>
      <c r="K30" s="27">
        <v>126</v>
      </c>
      <c r="L30" s="27">
        <f t="shared" ref="L30:L39" si="6">SUM(F30:K30)</f>
        <v>126</v>
      </c>
      <c r="M30" s="28">
        <f t="shared" ref="M30:M39" si="7">E30*L30</f>
        <v>126</v>
      </c>
    </row>
    <row r="31" spans="1:13" ht="47.25" x14ac:dyDescent="0.25">
      <c r="A31" s="49">
        <v>25</v>
      </c>
      <c r="B31" s="24" t="s">
        <v>36</v>
      </c>
      <c r="C31" s="25">
        <v>43658</v>
      </c>
      <c r="D31" s="25">
        <v>43658</v>
      </c>
      <c r="E31" s="26">
        <f t="shared" si="5"/>
        <v>1</v>
      </c>
      <c r="F31" s="27"/>
      <c r="G31" s="27">
        <v>6</v>
      </c>
      <c r="H31" s="27">
        <v>41</v>
      </c>
      <c r="I31" s="27"/>
      <c r="J31" s="27"/>
      <c r="K31" s="27"/>
      <c r="L31" s="27">
        <f t="shared" si="6"/>
        <v>47</v>
      </c>
      <c r="M31" s="28">
        <f t="shared" si="7"/>
        <v>47</v>
      </c>
    </row>
    <row r="32" spans="1:13" ht="108" customHeight="1" x14ac:dyDescent="0.25">
      <c r="A32" s="49">
        <v>26</v>
      </c>
      <c r="B32" s="29" t="s">
        <v>111</v>
      </c>
      <c r="C32" s="25">
        <v>43658</v>
      </c>
      <c r="D32" s="25">
        <v>43658</v>
      </c>
      <c r="E32" s="26">
        <f t="shared" si="5"/>
        <v>1</v>
      </c>
      <c r="F32" s="27">
        <v>5</v>
      </c>
      <c r="G32" s="27">
        <v>39</v>
      </c>
      <c r="H32" s="27">
        <v>23</v>
      </c>
      <c r="I32" s="27"/>
      <c r="J32" s="27"/>
      <c r="K32" s="27"/>
      <c r="L32" s="27">
        <f t="shared" si="6"/>
        <v>67</v>
      </c>
      <c r="M32" s="28">
        <f t="shared" si="7"/>
        <v>67</v>
      </c>
    </row>
    <row r="33" spans="1:13" ht="31.5" x14ac:dyDescent="0.25">
      <c r="A33" s="49">
        <v>27</v>
      </c>
      <c r="B33" s="30" t="s">
        <v>37</v>
      </c>
      <c r="C33" s="25">
        <v>43661</v>
      </c>
      <c r="D33" s="25">
        <v>43661</v>
      </c>
      <c r="E33" s="26">
        <f t="shared" si="5"/>
        <v>1</v>
      </c>
      <c r="F33" s="27">
        <v>5</v>
      </c>
      <c r="G33" s="27">
        <v>43</v>
      </c>
      <c r="H33" s="27">
        <v>36</v>
      </c>
      <c r="I33" s="27">
        <v>44</v>
      </c>
      <c r="J33" s="27"/>
      <c r="K33" s="27"/>
      <c r="L33" s="27">
        <f t="shared" si="6"/>
        <v>128</v>
      </c>
      <c r="M33" s="28">
        <f t="shared" si="7"/>
        <v>128</v>
      </c>
    </row>
    <row r="34" spans="1:13" ht="63" x14ac:dyDescent="0.25">
      <c r="A34" s="49">
        <v>28</v>
      </c>
      <c r="B34" s="31" t="s">
        <v>112</v>
      </c>
      <c r="C34" s="25">
        <v>43661</v>
      </c>
      <c r="D34" s="25">
        <v>43661</v>
      </c>
      <c r="E34" s="26">
        <f t="shared" si="5"/>
        <v>1</v>
      </c>
      <c r="F34" s="27"/>
      <c r="G34" s="27"/>
      <c r="H34" s="27"/>
      <c r="I34" s="27"/>
      <c r="J34" s="27"/>
      <c r="K34" s="27">
        <v>60</v>
      </c>
      <c r="L34" s="27">
        <f t="shared" si="6"/>
        <v>60</v>
      </c>
      <c r="M34" s="28">
        <f t="shared" si="7"/>
        <v>60</v>
      </c>
    </row>
    <row r="35" spans="1:13" ht="109.5" customHeight="1" x14ac:dyDescent="0.25">
      <c r="A35" s="49">
        <v>29</v>
      </c>
      <c r="B35" s="29" t="s">
        <v>113</v>
      </c>
      <c r="C35" s="25">
        <v>43661</v>
      </c>
      <c r="D35" s="25">
        <v>43661</v>
      </c>
      <c r="E35" s="26">
        <f t="shared" si="5"/>
        <v>1</v>
      </c>
      <c r="F35" s="27"/>
      <c r="G35" s="27"/>
      <c r="H35" s="27"/>
      <c r="I35" s="27"/>
      <c r="J35" s="27"/>
      <c r="K35" s="27">
        <v>149</v>
      </c>
      <c r="L35" s="27">
        <f t="shared" si="6"/>
        <v>149</v>
      </c>
      <c r="M35" s="28">
        <f t="shared" si="7"/>
        <v>149</v>
      </c>
    </row>
    <row r="36" spans="1:13" ht="47.25" x14ac:dyDescent="0.25">
      <c r="A36" s="49">
        <v>30</v>
      </c>
      <c r="B36" s="30" t="s">
        <v>38</v>
      </c>
      <c r="C36" s="25">
        <v>43662</v>
      </c>
      <c r="D36" s="25">
        <v>43662</v>
      </c>
      <c r="E36" s="26">
        <f t="shared" si="5"/>
        <v>1</v>
      </c>
      <c r="F36" s="27">
        <v>5</v>
      </c>
      <c r="G36" s="27">
        <v>43</v>
      </c>
      <c r="H36" s="27">
        <v>36</v>
      </c>
      <c r="I36" s="27">
        <v>50</v>
      </c>
      <c r="J36" s="27"/>
      <c r="K36" s="27"/>
      <c r="L36" s="27">
        <f t="shared" si="6"/>
        <v>134</v>
      </c>
      <c r="M36" s="28">
        <f t="shared" si="7"/>
        <v>134</v>
      </c>
    </row>
    <row r="37" spans="1:13" ht="109.5" customHeight="1" x14ac:dyDescent="0.25">
      <c r="A37" s="49">
        <v>31</v>
      </c>
      <c r="B37" s="29" t="s">
        <v>113</v>
      </c>
      <c r="C37" s="25">
        <v>43662</v>
      </c>
      <c r="D37" s="25">
        <v>43662</v>
      </c>
      <c r="E37" s="26">
        <f t="shared" si="5"/>
        <v>1</v>
      </c>
      <c r="F37" s="27">
        <v>10</v>
      </c>
      <c r="G37" s="27">
        <v>34</v>
      </c>
      <c r="H37" s="27">
        <v>117</v>
      </c>
      <c r="I37" s="27">
        <v>11</v>
      </c>
      <c r="J37" s="27"/>
      <c r="K37" s="27"/>
      <c r="L37" s="27">
        <f t="shared" si="6"/>
        <v>172</v>
      </c>
      <c r="M37" s="28">
        <f t="shared" si="7"/>
        <v>172</v>
      </c>
    </row>
    <row r="38" spans="1:13" ht="83.25" customHeight="1" x14ac:dyDescent="0.25">
      <c r="A38" s="49">
        <v>32</v>
      </c>
      <c r="B38" s="31" t="s">
        <v>114</v>
      </c>
      <c r="C38" s="25">
        <v>43663</v>
      </c>
      <c r="D38" s="25">
        <v>43663</v>
      </c>
      <c r="E38" s="26">
        <f t="shared" si="5"/>
        <v>1</v>
      </c>
      <c r="F38" s="27">
        <v>9</v>
      </c>
      <c r="G38" s="27">
        <v>29</v>
      </c>
      <c r="H38" s="27">
        <v>62</v>
      </c>
      <c r="I38" s="27">
        <v>6</v>
      </c>
      <c r="J38" s="27">
        <v>1</v>
      </c>
      <c r="K38" s="27"/>
      <c r="L38" s="27">
        <f t="shared" si="6"/>
        <v>107</v>
      </c>
      <c r="M38" s="28">
        <f t="shared" si="7"/>
        <v>107</v>
      </c>
    </row>
    <row r="39" spans="1:13" ht="63" x14ac:dyDescent="0.25">
      <c r="A39" s="49">
        <v>33</v>
      </c>
      <c r="B39" s="31" t="s">
        <v>39</v>
      </c>
      <c r="C39" s="25">
        <v>43664</v>
      </c>
      <c r="D39" s="25">
        <v>43665</v>
      </c>
      <c r="E39" s="26">
        <f t="shared" si="5"/>
        <v>2</v>
      </c>
      <c r="F39" s="27"/>
      <c r="G39" s="27"/>
      <c r="H39" s="27"/>
      <c r="I39" s="27"/>
      <c r="J39" s="27"/>
      <c r="K39" s="27">
        <v>48</v>
      </c>
      <c r="L39" s="27">
        <f t="shared" si="6"/>
        <v>48</v>
      </c>
      <c r="M39" s="28">
        <f t="shared" si="7"/>
        <v>96</v>
      </c>
    </row>
    <row r="40" spans="1:13" ht="47.25" x14ac:dyDescent="0.25">
      <c r="A40" s="49">
        <v>34</v>
      </c>
      <c r="B40" s="31" t="s">
        <v>40</v>
      </c>
      <c r="C40" s="25">
        <v>43668</v>
      </c>
      <c r="D40" s="25">
        <v>43670</v>
      </c>
      <c r="E40" s="26">
        <f t="shared" si="5"/>
        <v>3</v>
      </c>
      <c r="F40" s="27">
        <v>1</v>
      </c>
      <c r="G40" s="27">
        <v>40</v>
      </c>
      <c r="H40" s="27">
        <v>47</v>
      </c>
      <c r="I40" s="27"/>
      <c r="J40" s="27"/>
      <c r="K40" s="27"/>
      <c r="L40" s="27">
        <f t="shared" ref="L40:L103" si="8">SUM(F40:K40)</f>
        <v>88</v>
      </c>
      <c r="M40" s="28">
        <f t="shared" ref="M40:M92" si="9">E40*L40</f>
        <v>264</v>
      </c>
    </row>
    <row r="41" spans="1:13" ht="54.75" customHeight="1" x14ac:dyDescent="0.25">
      <c r="A41" s="49">
        <v>35</v>
      </c>
      <c r="B41" s="31" t="s">
        <v>115</v>
      </c>
      <c r="C41" s="25">
        <v>43670</v>
      </c>
      <c r="D41" s="25">
        <v>43670</v>
      </c>
      <c r="E41" s="26">
        <f t="shared" si="5"/>
        <v>1</v>
      </c>
      <c r="F41" s="27">
        <v>19</v>
      </c>
      <c r="G41" s="27">
        <v>42</v>
      </c>
      <c r="H41" s="27">
        <v>64</v>
      </c>
      <c r="I41" s="27">
        <v>10</v>
      </c>
      <c r="J41" s="27"/>
      <c r="K41" s="27"/>
      <c r="L41" s="27">
        <f t="shared" si="8"/>
        <v>135</v>
      </c>
      <c r="M41" s="28">
        <f t="shared" si="9"/>
        <v>135</v>
      </c>
    </row>
    <row r="42" spans="1:13" ht="47.25" x14ac:dyDescent="0.25">
      <c r="A42" s="49">
        <v>36</v>
      </c>
      <c r="B42" s="31" t="s">
        <v>41</v>
      </c>
      <c r="C42" s="25">
        <v>43671</v>
      </c>
      <c r="D42" s="25">
        <v>43672</v>
      </c>
      <c r="E42" s="26">
        <f t="shared" si="5"/>
        <v>2</v>
      </c>
      <c r="F42" s="27">
        <v>1</v>
      </c>
      <c r="G42" s="27">
        <v>2</v>
      </c>
      <c r="H42" s="27">
        <v>13</v>
      </c>
      <c r="I42" s="27">
        <v>8</v>
      </c>
      <c r="J42" s="27"/>
      <c r="K42" s="27"/>
      <c r="L42" s="27">
        <f t="shared" si="8"/>
        <v>24</v>
      </c>
      <c r="M42" s="28">
        <f t="shared" si="9"/>
        <v>48</v>
      </c>
    </row>
    <row r="43" spans="1:13" ht="63" x14ac:dyDescent="0.25">
      <c r="A43" s="49">
        <v>37</v>
      </c>
      <c r="B43" s="31" t="s">
        <v>42</v>
      </c>
      <c r="C43" s="25">
        <v>43675</v>
      </c>
      <c r="D43" s="25">
        <v>43675</v>
      </c>
      <c r="E43" s="26">
        <f t="shared" si="5"/>
        <v>1</v>
      </c>
      <c r="F43" s="27"/>
      <c r="G43" s="27">
        <v>9</v>
      </c>
      <c r="H43" s="27">
        <v>8</v>
      </c>
      <c r="I43" s="27"/>
      <c r="J43" s="27"/>
      <c r="K43" s="27"/>
      <c r="L43" s="27">
        <f t="shared" si="8"/>
        <v>17</v>
      </c>
      <c r="M43" s="28">
        <f t="shared" si="9"/>
        <v>17</v>
      </c>
    </row>
    <row r="44" spans="1:13" ht="66" customHeight="1" x14ac:dyDescent="0.25">
      <c r="A44" s="49">
        <v>38</v>
      </c>
      <c r="B44" s="24" t="s">
        <v>44</v>
      </c>
      <c r="C44" s="25">
        <v>43677</v>
      </c>
      <c r="D44" s="25">
        <v>43679</v>
      </c>
      <c r="E44" s="26">
        <f t="shared" si="5"/>
        <v>3</v>
      </c>
      <c r="F44" s="27"/>
      <c r="G44" s="27">
        <v>22</v>
      </c>
      <c r="H44" s="27">
        <v>19</v>
      </c>
      <c r="I44" s="27"/>
      <c r="J44" s="27"/>
      <c r="K44" s="27"/>
      <c r="L44" s="27">
        <f t="shared" si="8"/>
        <v>41</v>
      </c>
      <c r="M44" s="28">
        <f t="shared" si="9"/>
        <v>123</v>
      </c>
    </row>
    <row r="45" spans="1:13" ht="63" x14ac:dyDescent="0.25">
      <c r="A45" s="49">
        <v>39</v>
      </c>
      <c r="B45" s="24" t="s">
        <v>116</v>
      </c>
      <c r="C45" s="25">
        <v>43680</v>
      </c>
      <c r="D45" s="25">
        <v>43680</v>
      </c>
      <c r="E45" s="26">
        <f t="shared" si="5"/>
        <v>1</v>
      </c>
      <c r="F45" s="27"/>
      <c r="G45" s="27"/>
      <c r="H45" s="27"/>
      <c r="I45" s="27"/>
      <c r="J45" s="27"/>
      <c r="K45" s="27">
        <v>83</v>
      </c>
      <c r="L45" s="27">
        <f t="shared" si="8"/>
        <v>83</v>
      </c>
      <c r="M45" s="28">
        <f t="shared" si="9"/>
        <v>83</v>
      </c>
    </row>
    <row r="46" spans="1:13" ht="15.75" x14ac:dyDescent="0.25">
      <c r="A46" s="49">
        <v>40</v>
      </c>
      <c r="B46" s="29" t="s">
        <v>43</v>
      </c>
      <c r="C46" s="25">
        <v>43683</v>
      </c>
      <c r="D46" s="25">
        <v>43683</v>
      </c>
      <c r="E46" s="26">
        <f t="shared" si="5"/>
        <v>1</v>
      </c>
      <c r="F46" s="27"/>
      <c r="G46" s="27">
        <v>6</v>
      </c>
      <c r="H46" s="27">
        <v>14</v>
      </c>
      <c r="I46" s="27">
        <v>3</v>
      </c>
      <c r="J46" s="27"/>
      <c r="K46" s="27"/>
      <c r="L46" s="27">
        <f t="shared" si="8"/>
        <v>23</v>
      </c>
      <c r="M46" s="28">
        <f t="shared" si="9"/>
        <v>23</v>
      </c>
    </row>
    <row r="47" spans="1:13" ht="47.25" x14ac:dyDescent="0.25">
      <c r="A47" s="49">
        <v>41</v>
      </c>
      <c r="B47" s="30" t="s">
        <v>45</v>
      </c>
      <c r="C47" s="25">
        <v>43696</v>
      </c>
      <c r="D47" s="25">
        <v>43698</v>
      </c>
      <c r="E47" s="26">
        <f t="shared" si="5"/>
        <v>3</v>
      </c>
      <c r="F47" s="27"/>
      <c r="G47" s="27">
        <v>20</v>
      </c>
      <c r="H47" s="27">
        <v>16</v>
      </c>
      <c r="I47" s="27"/>
      <c r="J47" s="27"/>
      <c r="K47" s="27"/>
      <c r="L47" s="27">
        <f t="shared" si="8"/>
        <v>36</v>
      </c>
      <c r="M47" s="28">
        <f t="shared" si="9"/>
        <v>108</v>
      </c>
    </row>
    <row r="48" spans="1:13" ht="47.25" x14ac:dyDescent="0.25">
      <c r="A48" s="49">
        <v>42</v>
      </c>
      <c r="B48" s="31" t="s">
        <v>46</v>
      </c>
      <c r="C48" s="25">
        <v>43697</v>
      </c>
      <c r="D48" s="25">
        <v>43698</v>
      </c>
      <c r="E48" s="26">
        <f t="shared" si="5"/>
        <v>2</v>
      </c>
      <c r="F48" s="27">
        <v>1</v>
      </c>
      <c r="G48" s="27">
        <v>26</v>
      </c>
      <c r="H48" s="27">
        <v>16</v>
      </c>
      <c r="I48" s="27"/>
      <c r="J48" s="27"/>
      <c r="K48" s="27"/>
      <c r="L48" s="27">
        <f t="shared" si="8"/>
        <v>43</v>
      </c>
      <c r="M48" s="28">
        <f t="shared" si="9"/>
        <v>86</v>
      </c>
    </row>
    <row r="49" spans="1:20" ht="78.75" customHeight="1" x14ac:dyDescent="0.25">
      <c r="A49" s="49">
        <v>43</v>
      </c>
      <c r="B49" s="29" t="s">
        <v>117</v>
      </c>
      <c r="C49" s="25">
        <v>43697</v>
      </c>
      <c r="D49" s="25">
        <v>43697</v>
      </c>
      <c r="E49" s="26">
        <f t="shared" si="5"/>
        <v>1</v>
      </c>
      <c r="F49" s="27"/>
      <c r="G49" s="27"/>
      <c r="H49" s="27"/>
      <c r="I49" s="27"/>
      <c r="J49" s="27"/>
      <c r="K49" s="27">
        <v>85</v>
      </c>
      <c r="L49" s="27">
        <f t="shared" si="8"/>
        <v>85</v>
      </c>
      <c r="M49" s="28">
        <f t="shared" si="9"/>
        <v>85</v>
      </c>
    </row>
    <row r="50" spans="1:20" ht="82.5" customHeight="1" x14ac:dyDescent="0.25">
      <c r="A50" s="49">
        <v>44</v>
      </c>
      <c r="B50" s="30" t="s">
        <v>118</v>
      </c>
      <c r="C50" s="25">
        <v>43699</v>
      </c>
      <c r="D50" s="25">
        <v>43699</v>
      </c>
      <c r="E50" s="26">
        <f t="shared" si="5"/>
        <v>1</v>
      </c>
      <c r="F50" s="27"/>
      <c r="G50" s="27"/>
      <c r="H50" s="27"/>
      <c r="I50" s="27"/>
      <c r="J50" s="27"/>
      <c r="K50" s="27">
        <v>70</v>
      </c>
      <c r="L50" s="27">
        <f t="shared" si="8"/>
        <v>70</v>
      </c>
      <c r="M50" s="28">
        <f t="shared" si="9"/>
        <v>70</v>
      </c>
      <c r="N50">
        <v>70</v>
      </c>
      <c r="T50">
        <v>70</v>
      </c>
    </row>
    <row r="51" spans="1:20" ht="96.75" customHeight="1" x14ac:dyDescent="0.25">
      <c r="A51" s="49">
        <v>45</v>
      </c>
      <c r="B51" s="29" t="s">
        <v>119</v>
      </c>
      <c r="C51" s="25">
        <v>43700</v>
      </c>
      <c r="D51" s="25">
        <v>43700</v>
      </c>
      <c r="E51" s="26">
        <f t="shared" si="5"/>
        <v>1</v>
      </c>
      <c r="F51" s="27"/>
      <c r="G51" s="27"/>
      <c r="H51" s="27"/>
      <c r="I51" s="27"/>
      <c r="J51" s="27"/>
      <c r="K51" s="27">
        <v>42</v>
      </c>
      <c r="L51" s="27">
        <f t="shared" si="8"/>
        <v>42</v>
      </c>
      <c r="M51" s="28">
        <f t="shared" si="9"/>
        <v>42</v>
      </c>
      <c r="N51">
        <v>42</v>
      </c>
      <c r="T51">
        <v>42</v>
      </c>
    </row>
    <row r="52" spans="1:20" ht="47.25" x14ac:dyDescent="0.25">
      <c r="A52" s="49">
        <v>46</v>
      </c>
      <c r="B52" s="31" t="s">
        <v>47</v>
      </c>
      <c r="C52" s="25">
        <v>43700</v>
      </c>
      <c r="D52" s="25">
        <v>43700</v>
      </c>
      <c r="E52" s="26">
        <f t="shared" si="5"/>
        <v>1</v>
      </c>
      <c r="F52" s="27">
        <v>4</v>
      </c>
      <c r="G52" s="27">
        <v>16</v>
      </c>
      <c r="H52" s="27">
        <v>8</v>
      </c>
      <c r="I52" s="27">
        <v>4</v>
      </c>
      <c r="J52" s="27"/>
      <c r="K52" s="27"/>
      <c r="L52" s="27">
        <f t="shared" si="8"/>
        <v>32</v>
      </c>
      <c r="M52" s="28">
        <f t="shared" si="9"/>
        <v>32</v>
      </c>
    </row>
    <row r="53" spans="1:20" ht="47.25" x14ac:dyDescent="0.25">
      <c r="A53" s="49">
        <v>47</v>
      </c>
      <c r="B53" s="31" t="s">
        <v>48</v>
      </c>
      <c r="C53" s="25">
        <v>43704</v>
      </c>
      <c r="D53" s="25">
        <v>43704</v>
      </c>
      <c r="E53" s="26">
        <f t="shared" si="5"/>
        <v>1</v>
      </c>
      <c r="F53" s="27">
        <v>1</v>
      </c>
      <c r="G53" s="27">
        <v>5</v>
      </c>
      <c r="H53" s="27">
        <v>33</v>
      </c>
      <c r="I53" s="27"/>
      <c r="J53" s="27"/>
      <c r="K53" s="27"/>
      <c r="L53" s="27">
        <f t="shared" si="8"/>
        <v>39</v>
      </c>
      <c r="M53" s="28">
        <f t="shared" si="9"/>
        <v>39</v>
      </c>
    </row>
    <row r="54" spans="1:20" ht="72" customHeight="1" x14ac:dyDescent="0.25">
      <c r="A54" s="49">
        <v>48</v>
      </c>
      <c r="B54" s="31" t="s">
        <v>120</v>
      </c>
      <c r="C54" s="25">
        <v>43705</v>
      </c>
      <c r="D54" s="25">
        <v>43707</v>
      </c>
      <c r="E54" s="26">
        <f t="shared" si="5"/>
        <v>3</v>
      </c>
      <c r="F54" s="27">
        <v>9</v>
      </c>
      <c r="G54" s="27">
        <v>60</v>
      </c>
      <c r="H54" s="27">
        <v>36</v>
      </c>
      <c r="I54" s="27"/>
      <c r="J54" s="27"/>
      <c r="K54" s="27"/>
      <c r="L54" s="27">
        <f t="shared" si="8"/>
        <v>105</v>
      </c>
      <c r="M54" s="28">
        <f t="shared" si="9"/>
        <v>315</v>
      </c>
    </row>
    <row r="55" spans="1:20" ht="63" x14ac:dyDescent="0.25">
      <c r="A55" s="49">
        <v>49</v>
      </c>
      <c r="B55" s="24" t="s">
        <v>121</v>
      </c>
      <c r="C55" s="25">
        <v>43712</v>
      </c>
      <c r="D55" s="25">
        <v>43712</v>
      </c>
      <c r="E55" s="26">
        <f t="shared" si="5"/>
        <v>1</v>
      </c>
      <c r="F55" s="27">
        <v>11</v>
      </c>
      <c r="G55" s="27">
        <v>25</v>
      </c>
      <c r="H55" s="27">
        <v>55</v>
      </c>
      <c r="I55" s="27">
        <v>7</v>
      </c>
      <c r="J55" s="27">
        <v>2</v>
      </c>
      <c r="K55" s="27"/>
      <c r="L55" s="27">
        <f t="shared" si="8"/>
        <v>100</v>
      </c>
      <c r="M55" s="28">
        <f t="shared" si="9"/>
        <v>100</v>
      </c>
    </row>
    <row r="56" spans="1:20" ht="31.5" x14ac:dyDescent="0.25">
      <c r="A56" s="49">
        <v>50</v>
      </c>
      <c r="B56" s="24" t="s">
        <v>49</v>
      </c>
      <c r="C56" s="25">
        <v>43720</v>
      </c>
      <c r="D56" s="25">
        <v>43720</v>
      </c>
      <c r="E56" s="26">
        <f t="shared" si="5"/>
        <v>1</v>
      </c>
      <c r="F56" s="27">
        <v>1</v>
      </c>
      <c r="G56" s="27">
        <v>14</v>
      </c>
      <c r="H56" s="27">
        <v>17</v>
      </c>
      <c r="I56" s="27"/>
      <c r="J56" s="27"/>
      <c r="K56" s="27"/>
      <c r="L56" s="27">
        <f t="shared" si="8"/>
        <v>32</v>
      </c>
      <c r="M56" s="28">
        <f t="shared" si="9"/>
        <v>32</v>
      </c>
    </row>
    <row r="57" spans="1:20" ht="47.25" x14ac:dyDescent="0.25">
      <c r="A57" s="49">
        <v>51</v>
      </c>
      <c r="B57" s="29" t="s">
        <v>52</v>
      </c>
      <c r="C57" s="25">
        <v>43720</v>
      </c>
      <c r="D57" s="25">
        <v>43721</v>
      </c>
      <c r="E57" s="26">
        <f t="shared" si="5"/>
        <v>2</v>
      </c>
      <c r="F57" s="27"/>
      <c r="G57" s="27">
        <v>10</v>
      </c>
      <c r="H57" s="27">
        <v>13</v>
      </c>
      <c r="I57" s="27">
        <v>2</v>
      </c>
      <c r="J57" s="27"/>
      <c r="K57" s="27"/>
      <c r="L57" s="27">
        <f t="shared" si="8"/>
        <v>25</v>
      </c>
      <c r="M57" s="28">
        <f t="shared" si="9"/>
        <v>50</v>
      </c>
    </row>
    <row r="58" spans="1:20" ht="110.25" x14ac:dyDescent="0.25">
      <c r="A58" s="49">
        <v>52</v>
      </c>
      <c r="B58" s="30" t="s">
        <v>53</v>
      </c>
      <c r="C58" s="25">
        <v>43724</v>
      </c>
      <c r="D58" s="25">
        <v>43725</v>
      </c>
      <c r="E58" s="26">
        <f t="shared" si="5"/>
        <v>2</v>
      </c>
      <c r="F58" s="27"/>
      <c r="G58" s="27">
        <v>7</v>
      </c>
      <c r="H58" s="27">
        <v>26</v>
      </c>
      <c r="I58" s="27"/>
      <c r="J58" s="27"/>
      <c r="K58" s="27"/>
      <c r="L58" s="27">
        <f t="shared" si="8"/>
        <v>33</v>
      </c>
      <c r="M58" s="28">
        <f t="shared" si="9"/>
        <v>66</v>
      </c>
    </row>
    <row r="59" spans="1:20" ht="63" x14ac:dyDescent="0.25">
      <c r="A59" s="49">
        <v>53</v>
      </c>
      <c r="B59" s="31" t="s">
        <v>50</v>
      </c>
      <c r="C59" s="25">
        <v>43725</v>
      </c>
      <c r="D59" s="25">
        <v>43725</v>
      </c>
      <c r="E59" s="26">
        <f t="shared" si="5"/>
        <v>1</v>
      </c>
      <c r="F59" s="27"/>
      <c r="G59" s="27"/>
      <c r="H59" s="27"/>
      <c r="I59" s="27"/>
      <c r="J59" s="27"/>
      <c r="K59" s="27">
        <v>42</v>
      </c>
      <c r="L59" s="27">
        <f t="shared" si="8"/>
        <v>42</v>
      </c>
      <c r="M59" s="28">
        <f t="shared" si="9"/>
        <v>42</v>
      </c>
    </row>
    <row r="60" spans="1:20" ht="47.25" x14ac:dyDescent="0.25">
      <c r="A60" s="49">
        <v>54</v>
      </c>
      <c r="B60" s="29" t="s">
        <v>45</v>
      </c>
      <c r="C60" s="25">
        <v>43726</v>
      </c>
      <c r="D60" s="25">
        <v>43728</v>
      </c>
      <c r="E60" s="26">
        <f t="shared" si="5"/>
        <v>3</v>
      </c>
      <c r="F60" s="27">
        <v>2</v>
      </c>
      <c r="G60" s="27">
        <v>31</v>
      </c>
      <c r="H60" s="27">
        <v>45</v>
      </c>
      <c r="I60" s="27"/>
      <c r="J60" s="27"/>
      <c r="K60" s="27"/>
      <c r="L60" s="27">
        <f t="shared" si="8"/>
        <v>78</v>
      </c>
      <c r="M60" s="28">
        <f t="shared" si="9"/>
        <v>234</v>
      </c>
    </row>
    <row r="61" spans="1:20" ht="63" x14ac:dyDescent="0.25">
      <c r="A61" s="49">
        <v>55</v>
      </c>
      <c r="B61" s="30" t="s">
        <v>55</v>
      </c>
      <c r="C61" s="25">
        <v>43729</v>
      </c>
      <c r="D61" s="25">
        <v>43729</v>
      </c>
      <c r="E61" s="26">
        <f t="shared" si="5"/>
        <v>1</v>
      </c>
      <c r="F61" s="27"/>
      <c r="G61" s="27"/>
      <c r="H61" s="27"/>
      <c r="I61" s="27"/>
      <c r="J61" s="27"/>
      <c r="K61" s="27">
        <v>283</v>
      </c>
      <c r="L61" s="27">
        <f t="shared" si="8"/>
        <v>283</v>
      </c>
      <c r="M61" s="28">
        <f t="shared" si="9"/>
        <v>283</v>
      </c>
    </row>
    <row r="62" spans="1:20" ht="62.25" customHeight="1" x14ac:dyDescent="0.25">
      <c r="A62" s="49">
        <v>56</v>
      </c>
      <c r="B62" s="29" t="s">
        <v>51</v>
      </c>
      <c r="C62" s="25">
        <v>43731</v>
      </c>
      <c r="D62" s="25">
        <v>43733</v>
      </c>
      <c r="E62" s="26">
        <f t="shared" si="5"/>
        <v>3</v>
      </c>
      <c r="F62" s="27"/>
      <c r="G62" s="27">
        <v>21</v>
      </c>
      <c r="H62" s="27">
        <v>19</v>
      </c>
      <c r="I62" s="27"/>
      <c r="J62" s="27"/>
      <c r="K62" s="27"/>
      <c r="L62" s="27">
        <f t="shared" si="8"/>
        <v>40</v>
      </c>
      <c r="M62" s="28">
        <f t="shared" si="9"/>
        <v>120</v>
      </c>
    </row>
    <row r="63" spans="1:20" ht="55.5" customHeight="1" x14ac:dyDescent="0.25">
      <c r="A63" s="49">
        <v>57</v>
      </c>
      <c r="B63" s="31" t="s">
        <v>122</v>
      </c>
      <c r="C63" s="25">
        <v>43733</v>
      </c>
      <c r="D63" s="25">
        <v>43733</v>
      </c>
      <c r="E63" s="26">
        <f t="shared" si="5"/>
        <v>1</v>
      </c>
      <c r="F63" s="27"/>
      <c r="G63" s="27"/>
      <c r="H63" s="27"/>
      <c r="I63" s="27"/>
      <c r="J63" s="27"/>
      <c r="K63" s="27">
        <v>46</v>
      </c>
      <c r="L63" s="27">
        <f t="shared" si="8"/>
        <v>46</v>
      </c>
      <c r="M63" s="28">
        <f t="shared" si="9"/>
        <v>46</v>
      </c>
    </row>
    <row r="64" spans="1:20" ht="78.75" x14ac:dyDescent="0.25">
      <c r="A64" s="49">
        <v>58</v>
      </c>
      <c r="B64" s="31" t="s">
        <v>123</v>
      </c>
      <c r="C64" s="25">
        <v>43735</v>
      </c>
      <c r="D64" s="25">
        <v>43735</v>
      </c>
      <c r="E64" s="26">
        <f t="shared" si="5"/>
        <v>1</v>
      </c>
      <c r="F64" s="27">
        <v>4</v>
      </c>
      <c r="G64" s="27">
        <v>28</v>
      </c>
      <c r="H64" s="27">
        <v>22</v>
      </c>
      <c r="I64" s="27"/>
      <c r="J64" s="27"/>
      <c r="K64" s="27"/>
      <c r="L64" s="27">
        <f t="shared" si="8"/>
        <v>54</v>
      </c>
      <c r="M64" s="28">
        <f t="shared" si="9"/>
        <v>54</v>
      </c>
    </row>
    <row r="65" spans="1:13" ht="94.5" x14ac:dyDescent="0.25">
      <c r="A65" s="49">
        <v>59</v>
      </c>
      <c r="B65" s="31" t="s">
        <v>54</v>
      </c>
      <c r="C65" s="25">
        <v>43738</v>
      </c>
      <c r="D65" s="25">
        <v>43738</v>
      </c>
      <c r="E65" s="26">
        <f t="shared" si="5"/>
        <v>1</v>
      </c>
      <c r="F65" s="27">
        <v>2</v>
      </c>
      <c r="G65" s="27">
        <v>10</v>
      </c>
      <c r="H65" s="27">
        <v>26</v>
      </c>
      <c r="I65" s="27"/>
      <c r="J65" s="27"/>
      <c r="K65" s="27"/>
      <c r="L65" s="27">
        <f t="shared" si="8"/>
        <v>38</v>
      </c>
      <c r="M65" s="28">
        <f t="shared" si="9"/>
        <v>38</v>
      </c>
    </row>
    <row r="66" spans="1:13" ht="82.5" customHeight="1" x14ac:dyDescent="0.25">
      <c r="A66" s="49">
        <v>60</v>
      </c>
      <c r="B66" s="24" t="s">
        <v>56</v>
      </c>
      <c r="C66" s="25">
        <v>43720</v>
      </c>
      <c r="D66" s="25">
        <v>43739</v>
      </c>
      <c r="E66" s="26">
        <v>15</v>
      </c>
      <c r="F66" s="27"/>
      <c r="G66" s="27"/>
      <c r="H66" s="27">
        <v>43</v>
      </c>
      <c r="I66" s="27"/>
      <c r="J66" s="27"/>
      <c r="K66" s="27"/>
      <c r="L66" s="27">
        <f t="shared" si="8"/>
        <v>43</v>
      </c>
      <c r="M66" s="28">
        <f t="shared" si="9"/>
        <v>645</v>
      </c>
    </row>
    <row r="67" spans="1:13" ht="47.25" x14ac:dyDescent="0.25">
      <c r="A67" s="49">
        <v>61</v>
      </c>
      <c r="B67" s="24" t="s">
        <v>57</v>
      </c>
      <c r="C67" s="25">
        <v>43748</v>
      </c>
      <c r="D67" s="25">
        <v>43748</v>
      </c>
      <c r="E67" s="26">
        <f t="shared" si="5"/>
        <v>1</v>
      </c>
      <c r="F67" s="27">
        <v>1</v>
      </c>
      <c r="G67" s="27">
        <v>14</v>
      </c>
      <c r="H67" s="27">
        <v>22</v>
      </c>
      <c r="I67" s="27"/>
      <c r="J67" s="27"/>
      <c r="K67" s="27"/>
      <c r="L67" s="27">
        <f t="shared" si="8"/>
        <v>37</v>
      </c>
      <c r="M67" s="28">
        <f t="shared" si="9"/>
        <v>37</v>
      </c>
    </row>
    <row r="68" spans="1:13" ht="47.25" x14ac:dyDescent="0.25">
      <c r="A68" s="49">
        <v>62</v>
      </c>
      <c r="B68" s="29" t="s">
        <v>46</v>
      </c>
      <c r="C68" s="25">
        <v>43748</v>
      </c>
      <c r="D68" s="25">
        <v>43749</v>
      </c>
      <c r="E68" s="26">
        <f t="shared" si="5"/>
        <v>2</v>
      </c>
      <c r="F68" s="27">
        <v>4</v>
      </c>
      <c r="G68" s="27">
        <v>7</v>
      </c>
      <c r="H68" s="27">
        <v>11</v>
      </c>
      <c r="I68" s="27"/>
      <c r="J68" s="27"/>
      <c r="K68" s="27"/>
      <c r="L68" s="27">
        <f t="shared" si="8"/>
        <v>22</v>
      </c>
      <c r="M68" s="28">
        <f t="shared" si="9"/>
        <v>44</v>
      </c>
    </row>
    <row r="69" spans="1:13" ht="63" x14ac:dyDescent="0.25">
      <c r="A69" s="49">
        <v>63</v>
      </c>
      <c r="B69" s="30" t="s">
        <v>58</v>
      </c>
      <c r="C69" s="25">
        <v>43752</v>
      </c>
      <c r="D69" s="25">
        <v>43752</v>
      </c>
      <c r="E69" s="26">
        <f t="shared" si="5"/>
        <v>1</v>
      </c>
      <c r="F69" s="27"/>
      <c r="G69" s="27"/>
      <c r="H69" s="27"/>
      <c r="I69" s="27"/>
      <c r="J69" s="27"/>
      <c r="K69" s="27">
        <v>63</v>
      </c>
      <c r="L69" s="27">
        <f t="shared" si="8"/>
        <v>63</v>
      </c>
      <c r="M69" s="28">
        <f t="shared" si="9"/>
        <v>63</v>
      </c>
    </row>
    <row r="70" spans="1:13" ht="47.25" x14ac:dyDescent="0.25">
      <c r="A70" s="49">
        <v>64</v>
      </c>
      <c r="B70" s="31" t="s">
        <v>64</v>
      </c>
      <c r="C70" s="25">
        <v>43755</v>
      </c>
      <c r="D70" s="25">
        <v>43755</v>
      </c>
      <c r="E70" s="26">
        <f t="shared" si="5"/>
        <v>1</v>
      </c>
      <c r="F70" s="27"/>
      <c r="G70" s="27"/>
      <c r="H70" s="27"/>
      <c r="I70" s="27"/>
      <c r="J70" s="27"/>
      <c r="K70" s="27">
        <v>66</v>
      </c>
      <c r="L70" s="27">
        <f t="shared" si="8"/>
        <v>66</v>
      </c>
      <c r="M70" s="28">
        <f t="shared" si="9"/>
        <v>66</v>
      </c>
    </row>
    <row r="71" spans="1:13" ht="31.5" x14ac:dyDescent="0.25">
      <c r="A71" s="49">
        <v>65</v>
      </c>
      <c r="B71" s="29" t="s">
        <v>59</v>
      </c>
      <c r="C71" s="25">
        <v>43753</v>
      </c>
      <c r="D71" s="25">
        <v>43753</v>
      </c>
      <c r="E71" s="26">
        <f t="shared" si="5"/>
        <v>1</v>
      </c>
      <c r="F71" s="27"/>
      <c r="G71" s="27">
        <v>9</v>
      </c>
      <c r="H71" s="27">
        <v>11</v>
      </c>
      <c r="I71" s="27">
        <v>4</v>
      </c>
      <c r="J71" s="27"/>
      <c r="K71" s="27"/>
      <c r="L71" s="27">
        <f t="shared" si="8"/>
        <v>24</v>
      </c>
      <c r="M71" s="28">
        <f t="shared" si="9"/>
        <v>24</v>
      </c>
    </row>
    <row r="72" spans="1:13" ht="47.25" x14ac:dyDescent="0.25">
      <c r="A72" s="49">
        <v>66</v>
      </c>
      <c r="B72" s="29" t="s">
        <v>65</v>
      </c>
      <c r="C72" s="25">
        <v>43753</v>
      </c>
      <c r="D72" s="25">
        <v>43753</v>
      </c>
      <c r="E72" s="26">
        <f t="shared" si="5"/>
        <v>1</v>
      </c>
      <c r="F72" s="27"/>
      <c r="G72" s="27"/>
      <c r="H72" s="27"/>
      <c r="I72" s="27"/>
      <c r="J72" s="27"/>
      <c r="K72" s="27">
        <v>24</v>
      </c>
      <c r="L72" s="27">
        <f t="shared" si="8"/>
        <v>24</v>
      </c>
      <c r="M72" s="28">
        <f t="shared" si="9"/>
        <v>24</v>
      </c>
    </row>
    <row r="73" spans="1:13" ht="78.75" x14ac:dyDescent="0.25">
      <c r="A73" s="49">
        <v>67</v>
      </c>
      <c r="B73" s="30" t="s">
        <v>60</v>
      </c>
      <c r="C73" s="25">
        <v>43754</v>
      </c>
      <c r="D73" s="25">
        <v>43756</v>
      </c>
      <c r="E73" s="26">
        <f t="shared" si="5"/>
        <v>3</v>
      </c>
      <c r="F73" s="27"/>
      <c r="G73" s="27">
        <v>9</v>
      </c>
      <c r="H73" s="27">
        <v>15</v>
      </c>
      <c r="I73" s="27"/>
      <c r="J73" s="27"/>
      <c r="K73" s="27"/>
      <c r="L73" s="27">
        <f t="shared" si="8"/>
        <v>24</v>
      </c>
      <c r="M73" s="28">
        <f t="shared" si="9"/>
        <v>72</v>
      </c>
    </row>
    <row r="74" spans="1:13" ht="49.5" customHeight="1" x14ac:dyDescent="0.25">
      <c r="A74" s="49">
        <v>68</v>
      </c>
      <c r="B74" s="29" t="s">
        <v>61</v>
      </c>
      <c r="C74" s="25">
        <v>43761</v>
      </c>
      <c r="D74" s="25">
        <v>43761</v>
      </c>
      <c r="E74" s="26">
        <f t="shared" si="5"/>
        <v>1</v>
      </c>
      <c r="F74" s="27">
        <v>3</v>
      </c>
      <c r="G74" s="27">
        <v>11</v>
      </c>
      <c r="H74" s="27">
        <v>20</v>
      </c>
      <c r="I74" s="27">
        <v>6</v>
      </c>
      <c r="J74" s="27"/>
      <c r="K74" s="27"/>
      <c r="L74" s="27">
        <f t="shared" si="8"/>
        <v>40</v>
      </c>
      <c r="M74" s="28">
        <f t="shared" si="9"/>
        <v>40</v>
      </c>
    </row>
    <row r="75" spans="1:13" ht="47.25" x14ac:dyDescent="0.25">
      <c r="A75" s="49">
        <v>69</v>
      </c>
      <c r="B75" s="29" t="s">
        <v>65</v>
      </c>
      <c r="C75" s="25">
        <v>43761</v>
      </c>
      <c r="D75" s="25">
        <v>43761</v>
      </c>
      <c r="E75" s="26">
        <f t="shared" si="5"/>
        <v>1</v>
      </c>
      <c r="F75" s="27"/>
      <c r="G75" s="27"/>
      <c r="H75" s="27"/>
      <c r="I75" s="27"/>
      <c r="J75" s="27"/>
      <c r="K75" s="27">
        <v>25</v>
      </c>
      <c r="L75" s="27">
        <f t="shared" si="8"/>
        <v>25</v>
      </c>
      <c r="M75" s="28">
        <f t="shared" si="9"/>
        <v>25</v>
      </c>
    </row>
    <row r="76" spans="1:13" ht="47.25" x14ac:dyDescent="0.25">
      <c r="A76" s="49">
        <v>70</v>
      </c>
      <c r="B76" s="31" t="s">
        <v>62</v>
      </c>
      <c r="C76" s="25">
        <v>43762</v>
      </c>
      <c r="D76" s="25">
        <v>43763</v>
      </c>
      <c r="E76" s="26">
        <f t="shared" si="5"/>
        <v>2</v>
      </c>
      <c r="F76" s="27">
        <v>1</v>
      </c>
      <c r="G76" s="27">
        <v>2</v>
      </c>
      <c r="H76" s="27">
        <v>13</v>
      </c>
      <c r="I76" s="27">
        <v>15</v>
      </c>
      <c r="J76" s="27"/>
      <c r="K76" s="27"/>
      <c r="L76" s="27">
        <f t="shared" si="8"/>
        <v>31</v>
      </c>
      <c r="M76" s="28">
        <f t="shared" si="9"/>
        <v>62</v>
      </c>
    </row>
    <row r="77" spans="1:13" ht="31.5" x14ac:dyDescent="0.25">
      <c r="A77" s="49">
        <v>71</v>
      </c>
      <c r="B77" s="31" t="s">
        <v>63</v>
      </c>
      <c r="C77" s="25">
        <v>43767</v>
      </c>
      <c r="D77" s="25">
        <v>43767</v>
      </c>
      <c r="E77" s="26">
        <f t="shared" si="5"/>
        <v>1</v>
      </c>
      <c r="F77" s="27">
        <v>1</v>
      </c>
      <c r="G77" s="27">
        <v>4</v>
      </c>
      <c r="H77" s="27">
        <v>7</v>
      </c>
      <c r="I77" s="27">
        <v>1</v>
      </c>
      <c r="J77" s="27"/>
      <c r="K77" s="27"/>
      <c r="L77" s="27">
        <f t="shared" si="8"/>
        <v>13</v>
      </c>
      <c r="M77" s="28">
        <f t="shared" si="9"/>
        <v>13</v>
      </c>
    </row>
    <row r="78" spans="1:13" ht="31.5" x14ac:dyDescent="0.25">
      <c r="A78" s="49">
        <v>72</v>
      </c>
      <c r="B78" s="24" t="s">
        <v>28</v>
      </c>
      <c r="C78" s="25">
        <v>43777</v>
      </c>
      <c r="D78" s="25">
        <v>43777</v>
      </c>
      <c r="E78" s="26">
        <f t="shared" si="5"/>
        <v>1</v>
      </c>
      <c r="F78" s="27">
        <v>2</v>
      </c>
      <c r="G78" s="27">
        <v>6</v>
      </c>
      <c r="H78" s="27">
        <v>14</v>
      </c>
      <c r="I78" s="27">
        <v>5</v>
      </c>
      <c r="J78" s="27"/>
      <c r="K78" s="27"/>
      <c r="L78" s="27">
        <f t="shared" si="8"/>
        <v>27</v>
      </c>
      <c r="M78" s="28">
        <f t="shared" si="9"/>
        <v>27</v>
      </c>
    </row>
    <row r="79" spans="1:13" ht="72" customHeight="1" x14ac:dyDescent="0.25">
      <c r="A79" s="49">
        <v>73</v>
      </c>
      <c r="B79" s="30" t="s">
        <v>70</v>
      </c>
      <c r="C79" s="25">
        <v>43782</v>
      </c>
      <c r="D79" s="25">
        <v>43782</v>
      </c>
      <c r="E79" s="26">
        <f t="shared" si="5"/>
        <v>1</v>
      </c>
      <c r="F79" s="27"/>
      <c r="G79" s="27"/>
      <c r="H79" s="27"/>
      <c r="I79" s="27"/>
      <c r="J79" s="27"/>
      <c r="K79" s="27">
        <v>24</v>
      </c>
      <c r="L79" s="27">
        <f t="shared" si="8"/>
        <v>24</v>
      </c>
      <c r="M79" s="28">
        <f t="shared" si="9"/>
        <v>24</v>
      </c>
    </row>
    <row r="80" spans="1:13" ht="24" customHeight="1" x14ac:dyDescent="0.25">
      <c r="A80" s="49">
        <v>74</v>
      </c>
      <c r="B80" s="24" t="s">
        <v>35</v>
      </c>
      <c r="C80" s="25">
        <v>43783</v>
      </c>
      <c r="D80" s="25">
        <v>43784</v>
      </c>
      <c r="E80" s="26">
        <f t="shared" si="5"/>
        <v>2</v>
      </c>
      <c r="F80" s="27"/>
      <c r="G80" s="27">
        <v>8</v>
      </c>
      <c r="H80" s="27">
        <v>28</v>
      </c>
      <c r="I80" s="27"/>
      <c r="J80" s="27"/>
      <c r="K80" s="27"/>
      <c r="L80" s="27">
        <f t="shared" si="8"/>
        <v>36</v>
      </c>
      <c r="M80" s="28">
        <f t="shared" si="9"/>
        <v>72</v>
      </c>
    </row>
    <row r="81" spans="1:13" ht="94.5" x14ac:dyDescent="0.25">
      <c r="A81" s="49">
        <v>75</v>
      </c>
      <c r="B81" s="29" t="s">
        <v>71</v>
      </c>
      <c r="C81" s="25">
        <v>43784</v>
      </c>
      <c r="D81" s="25">
        <v>43784</v>
      </c>
      <c r="E81" s="26">
        <f t="shared" si="5"/>
        <v>1</v>
      </c>
      <c r="F81" s="27"/>
      <c r="G81" s="27"/>
      <c r="H81" s="27"/>
      <c r="I81" s="27"/>
      <c r="J81" s="27"/>
      <c r="K81" s="27">
        <v>84</v>
      </c>
      <c r="L81" s="27">
        <f t="shared" si="8"/>
        <v>84</v>
      </c>
      <c r="M81" s="28">
        <f t="shared" si="9"/>
        <v>84</v>
      </c>
    </row>
    <row r="82" spans="1:13" ht="66" customHeight="1" x14ac:dyDescent="0.25">
      <c r="A82" s="49">
        <v>76</v>
      </c>
      <c r="B82" s="29" t="s">
        <v>72</v>
      </c>
      <c r="C82" s="25">
        <v>43784</v>
      </c>
      <c r="D82" s="25">
        <v>43784</v>
      </c>
      <c r="E82" s="26">
        <f t="shared" si="5"/>
        <v>1</v>
      </c>
      <c r="F82" s="27"/>
      <c r="G82" s="27"/>
      <c r="H82" s="27"/>
      <c r="I82" s="27"/>
      <c r="J82" s="27"/>
      <c r="K82" s="27">
        <v>46</v>
      </c>
      <c r="L82" s="27">
        <f t="shared" si="8"/>
        <v>46</v>
      </c>
      <c r="M82" s="28">
        <f t="shared" si="9"/>
        <v>46</v>
      </c>
    </row>
    <row r="83" spans="1:13" ht="78.75" x14ac:dyDescent="0.25">
      <c r="A83" s="49">
        <v>77</v>
      </c>
      <c r="B83" s="30" t="s">
        <v>66</v>
      </c>
      <c r="C83" s="25">
        <v>43788</v>
      </c>
      <c r="D83" s="25">
        <v>43788</v>
      </c>
      <c r="E83" s="26">
        <f t="shared" si="5"/>
        <v>1</v>
      </c>
      <c r="F83" s="27">
        <v>3</v>
      </c>
      <c r="G83" s="27">
        <v>6</v>
      </c>
      <c r="H83" s="27">
        <v>7</v>
      </c>
      <c r="I83" s="27">
        <v>13</v>
      </c>
      <c r="J83" s="27"/>
      <c r="K83" s="27"/>
      <c r="L83" s="27">
        <f t="shared" si="8"/>
        <v>29</v>
      </c>
      <c r="M83" s="28">
        <f t="shared" si="9"/>
        <v>29</v>
      </c>
    </row>
    <row r="84" spans="1:13" ht="80.25" customHeight="1" x14ac:dyDescent="0.25">
      <c r="A84" s="49">
        <v>78</v>
      </c>
      <c r="B84" s="29" t="s">
        <v>69</v>
      </c>
      <c r="C84" s="25">
        <v>43789</v>
      </c>
      <c r="D84" s="25">
        <v>43789</v>
      </c>
      <c r="E84" s="26">
        <f t="shared" si="5"/>
        <v>1</v>
      </c>
      <c r="F84" s="27">
        <v>3</v>
      </c>
      <c r="G84" s="27">
        <v>28</v>
      </c>
      <c r="H84" s="27">
        <v>51</v>
      </c>
      <c r="I84" s="27">
        <v>1</v>
      </c>
      <c r="J84" s="27"/>
      <c r="K84" s="27"/>
      <c r="L84" s="27">
        <f t="shared" si="8"/>
        <v>83</v>
      </c>
      <c r="M84" s="28">
        <f t="shared" si="9"/>
        <v>83</v>
      </c>
    </row>
    <row r="85" spans="1:13" ht="74.25" customHeight="1" x14ac:dyDescent="0.25">
      <c r="A85" s="49">
        <v>79</v>
      </c>
      <c r="B85" s="30" t="s">
        <v>70</v>
      </c>
      <c r="C85" s="25">
        <v>43789</v>
      </c>
      <c r="D85" s="25">
        <v>43789</v>
      </c>
      <c r="E85" s="26">
        <f t="shared" si="5"/>
        <v>1</v>
      </c>
      <c r="F85" s="27"/>
      <c r="G85" s="27"/>
      <c r="H85" s="27"/>
      <c r="I85" s="27"/>
      <c r="J85" s="27"/>
      <c r="K85" s="27">
        <v>26</v>
      </c>
      <c r="L85" s="27">
        <f t="shared" si="8"/>
        <v>26</v>
      </c>
      <c r="M85" s="28">
        <f t="shared" si="9"/>
        <v>26</v>
      </c>
    </row>
    <row r="86" spans="1:13" ht="31.5" x14ac:dyDescent="0.25">
      <c r="A86" s="49">
        <v>80</v>
      </c>
      <c r="B86" s="31" t="s">
        <v>67</v>
      </c>
      <c r="C86" s="25">
        <v>43791</v>
      </c>
      <c r="D86" s="25">
        <v>43791</v>
      </c>
      <c r="E86" s="26">
        <f t="shared" si="5"/>
        <v>1</v>
      </c>
      <c r="F86" s="27">
        <v>14</v>
      </c>
      <c r="G86" s="27">
        <v>55</v>
      </c>
      <c r="H86" s="27">
        <v>59</v>
      </c>
      <c r="I86" s="27"/>
      <c r="J86" s="27"/>
      <c r="K86" s="27"/>
      <c r="L86" s="27">
        <f t="shared" si="8"/>
        <v>128</v>
      </c>
      <c r="M86" s="28">
        <f t="shared" si="9"/>
        <v>128</v>
      </c>
    </row>
    <row r="87" spans="1:13" ht="47.25" x14ac:dyDescent="0.25">
      <c r="A87" s="49">
        <v>81</v>
      </c>
      <c r="B87" s="29" t="s">
        <v>68</v>
      </c>
      <c r="C87" s="25">
        <v>43798</v>
      </c>
      <c r="D87" s="25">
        <v>43798</v>
      </c>
      <c r="E87" s="26">
        <f t="shared" si="5"/>
        <v>1</v>
      </c>
      <c r="F87" s="27">
        <v>1</v>
      </c>
      <c r="G87" s="27">
        <v>7</v>
      </c>
      <c r="H87" s="27">
        <v>15</v>
      </c>
      <c r="I87" s="27"/>
      <c r="J87" s="27"/>
      <c r="K87" s="27"/>
      <c r="L87" s="27">
        <f t="shared" si="8"/>
        <v>23</v>
      </c>
      <c r="M87" s="28">
        <f t="shared" si="9"/>
        <v>23</v>
      </c>
    </row>
    <row r="88" spans="1:13" ht="36" customHeight="1" x14ac:dyDescent="0.25">
      <c r="A88" s="49">
        <v>82</v>
      </c>
      <c r="B88" s="24" t="s">
        <v>20</v>
      </c>
      <c r="C88" s="33">
        <v>43759</v>
      </c>
      <c r="D88" s="33">
        <v>43805</v>
      </c>
      <c r="E88" s="26">
        <v>35</v>
      </c>
      <c r="F88" s="34"/>
      <c r="G88" s="34"/>
      <c r="H88" s="32">
        <v>48</v>
      </c>
      <c r="I88" s="34"/>
      <c r="J88" s="34"/>
      <c r="K88" s="34"/>
      <c r="L88" s="27">
        <f t="shared" si="8"/>
        <v>48</v>
      </c>
      <c r="M88" s="35">
        <f t="shared" si="9"/>
        <v>1680</v>
      </c>
    </row>
    <row r="89" spans="1:13" ht="94.5" x14ac:dyDescent="0.25">
      <c r="A89" s="49">
        <v>83</v>
      </c>
      <c r="B89" s="24" t="s">
        <v>73</v>
      </c>
      <c r="C89" s="33">
        <v>43801</v>
      </c>
      <c r="D89" s="33">
        <v>43812</v>
      </c>
      <c r="E89" s="26">
        <v>10</v>
      </c>
      <c r="F89" s="34"/>
      <c r="G89" s="34"/>
      <c r="H89" s="26">
        <v>87</v>
      </c>
      <c r="I89" s="27"/>
      <c r="J89" s="27"/>
      <c r="K89" s="27"/>
      <c r="L89" s="27">
        <f t="shared" si="8"/>
        <v>87</v>
      </c>
      <c r="M89" s="28">
        <f t="shared" si="9"/>
        <v>870</v>
      </c>
    </row>
    <row r="90" spans="1:13" ht="116.25" customHeight="1" x14ac:dyDescent="0.25">
      <c r="A90" s="49">
        <v>84</v>
      </c>
      <c r="B90" s="29" t="s">
        <v>77</v>
      </c>
      <c r="C90" s="33">
        <v>43801</v>
      </c>
      <c r="D90" s="33">
        <v>43812</v>
      </c>
      <c r="E90" s="26">
        <v>10</v>
      </c>
      <c r="F90" s="27"/>
      <c r="G90" s="27"/>
      <c r="H90" s="26">
        <v>122</v>
      </c>
      <c r="I90" s="27"/>
      <c r="J90" s="27"/>
      <c r="K90" s="27"/>
      <c r="L90" s="27">
        <f t="shared" si="8"/>
        <v>122</v>
      </c>
      <c r="M90" s="28">
        <f t="shared" si="9"/>
        <v>1220</v>
      </c>
    </row>
    <row r="91" spans="1:13" ht="99.75" customHeight="1" x14ac:dyDescent="0.25">
      <c r="A91" s="49">
        <v>85</v>
      </c>
      <c r="B91" s="29" t="s">
        <v>76</v>
      </c>
      <c r="C91" s="33">
        <v>43802</v>
      </c>
      <c r="D91" s="33">
        <v>43813</v>
      </c>
      <c r="E91" s="26">
        <v>10</v>
      </c>
      <c r="F91" s="27"/>
      <c r="G91" s="27"/>
      <c r="H91" s="26">
        <v>67</v>
      </c>
      <c r="I91" s="27"/>
      <c r="J91" s="27"/>
      <c r="K91" s="27"/>
      <c r="L91" s="27">
        <f t="shared" si="8"/>
        <v>67</v>
      </c>
      <c r="M91" s="28">
        <f t="shared" si="9"/>
        <v>670</v>
      </c>
    </row>
    <row r="92" spans="1:13" ht="36.75" customHeight="1" x14ac:dyDescent="0.25">
      <c r="A92" s="49">
        <v>86</v>
      </c>
      <c r="B92" s="29" t="s">
        <v>80</v>
      </c>
      <c r="C92" s="33">
        <v>43808</v>
      </c>
      <c r="D92" s="33">
        <v>43810</v>
      </c>
      <c r="E92" s="26">
        <f t="shared" si="5"/>
        <v>3</v>
      </c>
      <c r="F92" s="27"/>
      <c r="G92" s="27"/>
      <c r="H92" s="26"/>
      <c r="I92" s="27"/>
      <c r="J92" s="27"/>
      <c r="K92" s="27">
        <v>111</v>
      </c>
      <c r="L92" s="27">
        <f t="shared" si="8"/>
        <v>111</v>
      </c>
      <c r="M92" s="28">
        <f t="shared" si="9"/>
        <v>333</v>
      </c>
    </row>
    <row r="93" spans="1:13" ht="110.25" x14ac:dyDescent="0.25">
      <c r="A93" s="49">
        <v>87</v>
      </c>
      <c r="B93" s="24" t="s">
        <v>74</v>
      </c>
      <c r="C93" s="33">
        <v>43808</v>
      </c>
      <c r="D93" s="33">
        <v>43819</v>
      </c>
      <c r="E93" s="26">
        <v>10</v>
      </c>
      <c r="F93" s="27"/>
      <c r="G93" s="27"/>
      <c r="H93" s="26">
        <v>65</v>
      </c>
      <c r="I93" s="27"/>
      <c r="J93" s="27"/>
      <c r="K93" s="27"/>
      <c r="L93" s="27">
        <f t="shared" si="8"/>
        <v>65</v>
      </c>
      <c r="M93" s="28">
        <f>E93*L93</f>
        <v>650</v>
      </c>
    </row>
    <row r="94" spans="1:13" ht="94.5" x14ac:dyDescent="0.25">
      <c r="A94" s="49">
        <v>88</v>
      </c>
      <c r="B94" s="24" t="s">
        <v>75</v>
      </c>
      <c r="C94" s="33">
        <v>43815</v>
      </c>
      <c r="D94" s="33">
        <v>43826</v>
      </c>
      <c r="E94" s="26">
        <v>10</v>
      </c>
      <c r="F94" s="27"/>
      <c r="G94" s="27"/>
      <c r="H94" s="26">
        <v>109</v>
      </c>
      <c r="I94" s="27"/>
      <c r="J94" s="27"/>
      <c r="K94" s="27"/>
      <c r="L94" s="27">
        <f t="shared" si="8"/>
        <v>109</v>
      </c>
      <c r="M94" s="28">
        <f>E94*L94</f>
        <v>1090</v>
      </c>
    </row>
    <row r="95" spans="1:13" ht="112.5" customHeight="1" x14ac:dyDescent="0.25">
      <c r="A95" s="49">
        <v>89</v>
      </c>
      <c r="B95" s="29" t="s">
        <v>78</v>
      </c>
      <c r="C95" s="33">
        <v>43815</v>
      </c>
      <c r="D95" s="33">
        <v>43826</v>
      </c>
      <c r="E95" s="26">
        <v>10</v>
      </c>
      <c r="F95" s="27"/>
      <c r="G95" s="27"/>
      <c r="H95" s="26">
        <v>157</v>
      </c>
      <c r="I95" s="27"/>
      <c r="J95" s="27"/>
      <c r="K95" s="27"/>
      <c r="L95" s="27">
        <f t="shared" si="8"/>
        <v>157</v>
      </c>
      <c r="M95" s="28">
        <f>E95*L95</f>
        <v>1570</v>
      </c>
    </row>
    <row r="96" spans="1:13" ht="96.75" customHeight="1" x14ac:dyDescent="0.25">
      <c r="A96" s="49">
        <v>90</v>
      </c>
      <c r="B96" s="29" t="s">
        <v>79</v>
      </c>
      <c r="C96" s="33">
        <v>43816</v>
      </c>
      <c r="D96" s="33">
        <v>43827</v>
      </c>
      <c r="E96" s="26">
        <v>10</v>
      </c>
      <c r="F96" s="27"/>
      <c r="G96" s="27"/>
      <c r="H96" s="26">
        <v>62</v>
      </c>
      <c r="I96" s="27"/>
      <c r="J96" s="27"/>
      <c r="K96" s="27"/>
      <c r="L96" s="27">
        <f t="shared" si="8"/>
        <v>62</v>
      </c>
      <c r="M96" s="28">
        <f>E96*L96</f>
        <v>620</v>
      </c>
    </row>
    <row r="97" spans="1:13" ht="31.5" x14ac:dyDescent="0.25">
      <c r="A97" s="49">
        <v>91</v>
      </c>
      <c r="B97" s="24" t="s">
        <v>81</v>
      </c>
      <c r="C97" s="33">
        <v>43838</v>
      </c>
      <c r="D97" s="33">
        <v>43840</v>
      </c>
      <c r="E97" s="26">
        <f>D97-C97+1</f>
        <v>3</v>
      </c>
      <c r="F97" s="27">
        <v>11</v>
      </c>
      <c r="G97" s="27">
        <v>22</v>
      </c>
      <c r="H97" s="26">
        <v>5</v>
      </c>
      <c r="I97" s="27"/>
      <c r="J97" s="27"/>
      <c r="K97" s="27"/>
      <c r="L97" s="27">
        <f t="shared" si="8"/>
        <v>38</v>
      </c>
      <c r="M97" s="28">
        <f t="shared" ref="M97:M125" si="10">E97*L97</f>
        <v>114</v>
      </c>
    </row>
    <row r="98" spans="1:13" ht="47.25" x14ac:dyDescent="0.25">
      <c r="A98" s="49">
        <v>92</v>
      </c>
      <c r="B98" s="24" t="s">
        <v>82</v>
      </c>
      <c r="C98" s="33">
        <v>43850</v>
      </c>
      <c r="D98" s="33">
        <v>43851</v>
      </c>
      <c r="E98" s="26">
        <f t="shared" ref="E98:E125" si="11">D98-C98+1</f>
        <v>2</v>
      </c>
      <c r="F98" s="27">
        <v>2</v>
      </c>
      <c r="G98" s="27">
        <v>4</v>
      </c>
      <c r="H98" s="26">
        <v>3</v>
      </c>
      <c r="I98" s="27"/>
      <c r="J98" s="27"/>
      <c r="K98" s="27"/>
      <c r="L98" s="27">
        <f t="shared" si="8"/>
        <v>9</v>
      </c>
      <c r="M98" s="28">
        <f t="shared" si="10"/>
        <v>18</v>
      </c>
    </row>
    <row r="99" spans="1:13" ht="78.75" x14ac:dyDescent="0.25">
      <c r="A99" s="49">
        <v>93</v>
      </c>
      <c r="B99" s="29" t="s">
        <v>85</v>
      </c>
      <c r="C99" s="33">
        <v>43852</v>
      </c>
      <c r="D99" s="33">
        <v>43852</v>
      </c>
      <c r="E99" s="26">
        <f t="shared" si="11"/>
        <v>1</v>
      </c>
      <c r="F99" s="27"/>
      <c r="G99" s="27">
        <v>11</v>
      </c>
      <c r="H99" s="26">
        <v>4</v>
      </c>
      <c r="I99" s="27"/>
      <c r="J99" s="27"/>
      <c r="K99" s="27"/>
      <c r="L99" s="27">
        <f t="shared" si="8"/>
        <v>15</v>
      </c>
      <c r="M99" s="28">
        <f t="shared" si="10"/>
        <v>15</v>
      </c>
    </row>
    <row r="100" spans="1:13" ht="66" customHeight="1" x14ac:dyDescent="0.25">
      <c r="A100" s="49">
        <v>94</v>
      </c>
      <c r="B100" s="29" t="s">
        <v>86</v>
      </c>
      <c r="C100" s="33">
        <v>43852</v>
      </c>
      <c r="D100" s="33">
        <v>43852</v>
      </c>
      <c r="E100" s="26">
        <f t="shared" si="11"/>
        <v>1</v>
      </c>
      <c r="F100" s="27">
        <v>8</v>
      </c>
      <c r="G100" s="27">
        <v>33</v>
      </c>
      <c r="H100" s="26">
        <v>18</v>
      </c>
      <c r="I100" s="27">
        <v>6</v>
      </c>
      <c r="J100" s="27"/>
      <c r="K100" s="27"/>
      <c r="L100" s="27">
        <f t="shared" si="8"/>
        <v>65</v>
      </c>
      <c r="M100" s="28">
        <f t="shared" si="10"/>
        <v>65</v>
      </c>
    </row>
    <row r="101" spans="1:13" ht="63" x14ac:dyDescent="0.25">
      <c r="A101" s="49">
        <v>95</v>
      </c>
      <c r="B101" s="29" t="s">
        <v>87</v>
      </c>
      <c r="C101" s="33">
        <v>43852</v>
      </c>
      <c r="D101" s="33">
        <v>43852</v>
      </c>
      <c r="E101" s="26">
        <f t="shared" si="11"/>
        <v>1</v>
      </c>
      <c r="F101" s="27">
        <v>5</v>
      </c>
      <c r="G101" s="27">
        <v>14</v>
      </c>
      <c r="H101" s="26">
        <v>16</v>
      </c>
      <c r="I101" s="27"/>
      <c r="J101" s="27"/>
      <c r="K101" s="27"/>
      <c r="L101" s="27">
        <f t="shared" si="8"/>
        <v>35</v>
      </c>
      <c r="M101" s="28">
        <f t="shared" si="10"/>
        <v>35</v>
      </c>
    </row>
    <row r="102" spans="1:13" ht="63" x14ac:dyDescent="0.25">
      <c r="A102" s="49">
        <v>96</v>
      </c>
      <c r="B102" s="29" t="s">
        <v>88</v>
      </c>
      <c r="C102" s="33">
        <v>43852</v>
      </c>
      <c r="D102" s="33">
        <v>43852</v>
      </c>
      <c r="E102" s="26">
        <f t="shared" si="11"/>
        <v>1</v>
      </c>
      <c r="F102" s="27"/>
      <c r="G102" s="27">
        <v>19</v>
      </c>
      <c r="H102" s="26">
        <v>9</v>
      </c>
      <c r="I102" s="27"/>
      <c r="J102" s="27"/>
      <c r="K102" s="27"/>
      <c r="L102" s="27">
        <f t="shared" si="8"/>
        <v>28</v>
      </c>
      <c r="M102" s="28">
        <f t="shared" si="10"/>
        <v>28</v>
      </c>
    </row>
    <row r="103" spans="1:13" ht="36" customHeight="1" x14ac:dyDescent="0.25">
      <c r="A103" s="49">
        <v>97</v>
      </c>
      <c r="B103" s="29" t="s">
        <v>83</v>
      </c>
      <c r="C103" s="33">
        <v>43853</v>
      </c>
      <c r="D103" s="33">
        <v>43854</v>
      </c>
      <c r="E103" s="26">
        <f t="shared" si="11"/>
        <v>2</v>
      </c>
      <c r="F103" s="27"/>
      <c r="G103" s="27">
        <v>1</v>
      </c>
      <c r="H103" s="26">
        <v>1</v>
      </c>
      <c r="I103" s="27">
        <v>7</v>
      </c>
      <c r="J103" s="27"/>
      <c r="K103" s="27"/>
      <c r="L103" s="27">
        <f t="shared" si="8"/>
        <v>9</v>
      </c>
      <c r="M103" s="28">
        <f t="shared" si="10"/>
        <v>18</v>
      </c>
    </row>
    <row r="104" spans="1:13" ht="130.5" customHeight="1" x14ac:dyDescent="0.25">
      <c r="A104" s="49">
        <v>98</v>
      </c>
      <c r="B104" s="29" t="s">
        <v>90</v>
      </c>
      <c r="C104" s="33">
        <v>43857</v>
      </c>
      <c r="D104" s="33">
        <v>43859</v>
      </c>
      <c r="E104" s="26">
        <f t="shared" si="11"/>
        <v>3</v>
      </c>
      <c r="F104" s="27">
        <v>25</v>
      </c>
      <c r="G104" s="27">
        <v>1</v>
      </c>
      <c r="H104" s="26"/>
      <c r="I104" s="27"/>
      <c r="J104" s="27"/>
      <c r="K104" s="27"/>
      <c r="L104" s="27">
        <f t="shared" ref="L104:L125" si="12">SUM(F104:K104)</f>
        <v>26</v>
      </c>
      <c r="M104" s="28">
        <f t="shared" si="10"/>
        <v>78</v>
      </c>
    </row>
    <row r="105" spans="1:13" ht="83.25" customHeight="1" x14ac:dyDescent="0.25">
      <c r="A105" s="49">
        <v>99</v>
      </c>
      <c r="B105" s="29" t="s">
        <v>91</v>
      </c>
      <c r="C105" s="33">
        <v>43859</v>
      </c>
      <c r="D105" s="33">
        <v>43859</v>
      </c>
      <c r="E105" s="26">
        <f t="shared" si="11"/>
        <v>1</v>
      </c>
      <c r="F105" s="27"/>
      <c r="G105" s="27">
        <v>36</v>
      </c>
      <c r="H105" s="26">
        <v>28</v>
      </c>
      <c r="I105" s="27">
        <v>3</v>
      </c>
      <c r="J105" s="27"/>
      <c r="K105" s="27"/>
      <c r="L105" s="27">
        <f t="shared" si="12"/>
        <v>67</v>
      </c>
      <c r="M105" s="28">
        <f t="shared" si="10"/>
        <v>67</v>
      </c>
    </row>
    <row r="106" spans="1:13" ht="78.75" x14ac:dyDescent="0.25">
      <c r="A106" s="49">
        <v>100</v>
      </c>
      <c r="B106" s="24" t="s">
        <v>92</v>
      </c>
      <c r="C106" s="33">
        <v>43859</v>
      </c>
      <c r="D106" s="33">
        <v>43859</v>
      </c>
      <c r="E106" s="26">
        <f t="shared" si="11"/>
        <v>1</v>
      </c>
      <c r="F106" s="27"/>
      <c r="G106" s="27">
        <v>8</v>
      </c>
      <c r="H106" s="26">
        <v>7</v>
      </c>
      <c r="I106" s="27"/>
      <c r="J106" s="27"/>
      <c r="K106" s="27"/>
      <c r="L106" s="27">
        <f t="shared" si="12"/>
        <v>15</v>
      </c>
      <c r="M106" s="28">
        <f t="shared" si="10"/>
        <v>15</v>
      </c>
    </row>
    <row r="107" spans="1:13" ht="63" x14ac:dyDescent="0.25">
      <c r="A107" s="49">
        <v>101</v>
      </c>
      <c r="B107" s="24" t="s">
        <v>89</v>
      </c>
      <c r="C107" s="33">
        <v>43859</v>
      </c>
      <c r="D107" s="33">
        <v>43859</v>
      </c>
      <c r="E107" s="26">
        <f t="shared" si="11"/>
        <v>1</v>
      </c>
      <c r="F107" s="27"/>
      <c r="G107" s="27">
        <v>17</v>
      </c>
      <c r="H107" s="26">
        <v>17</v>
      </c>
      <c r="I107" s="27"/>
      <c r="J107" s="27"/>
      <c r="K107" s="27"/>
      <c r="L107" s="27">
        <f t="shared" si="12"/>
        <v>34</v>
      </c>
      <c r="M107" s="28">
        <f t="shared" si="10"/>
        <v>34</v>
      </c>
    </row>
    <row r="108" spans="1:13" ht="94.5" x14ac:dyDescent="0.25">
      <c r="A108" s="49">
        <v>102</v>
      </c>
      <c r="B108" s="29" t="s">
        <v>84</v>
      </c>
      <c r="C108" s="33">
        <v>43860</v>
      </c>
      <c r="D108" s="33">
        <v>43861</v>
      </c>
      <c r="E108" s="26">
        <f t="shared" si="11"/>
        <v>2</v>
      </c>
      <c r="F108" s="27"/>
      <c r="G108" s="27">
        <v>17</v>
      </c>
      <c r="H108" s="26">
        <v>17</v>
      </c>
      <c r="I108" s="27"/>
      <c r="J108" s="27"/>
      <c r="K108" s="27"/>
      <c r="L108" s="27">
        <f t="shared" si="12"/>
        <v>34</v>
      </c>
      <c r="M108" s="28">
        <f t="shared" si="10"/>
        <v>68</v>
      </c>
    </row>
    <row r="109" spans="1:13" ht="63" x14ac:dyDescent="0.25">
      <c r="A109" s="49">
        <v>103</v>
      </c>
      <c r="B109" s="29" t="s">
        <v>93</v>
      </c>
      <c r="C109" s="33">
        <v>43861</v>
      </c>
      <c r="D109" s="33">
        <v>43861</v>
      </c>
      <c r="E109" s="26">
        <f t="shared" si="11"/>
        <v>1</v>
      </c>
      <c r="F109" s="27"/>
      <c r="G109" s="27">
        <v>32</v>
      </c>
      <c r="H109" s="26">
        <v>24</v>
      </c>
      <c r="I109" s="27"/>
      <c r="J109" s="27"/>
      <c r="K109" s="27"/>
      <c r="L109" s="27">
        <f t="shared" si="12"/>
        <v>56</v>
      </c>
      <c r="M109" s="28">
        <f t="shared" si="10"/>
        <v>56</v>
      </c>
    </row>
    <row r="110" spans="1:13" ht="31.5" x14ac:dyDescent="0.25">
      <c r="A110" s="49">
        <v>104</v>
      </c>
      <c r="B110" s="24" t="s">
        <v>94</v>
      </c>
      <c r="C110" s="33">
        <v>43850</v>
      </c>
      <c r="D110" s="33">
        <v>43868</v>
      </c>
      <c r="E110" s="26">
        <v>15</v>
      </c>
      <c r="F110" s="27"/>
      <c r="G110" s="27"/>
      <c r="H110" s="26">
        <v>32</v>
      </c>
      <c r="I110" s="27"/>
      <c r="J110" s="27"/>
      <c r="K110" s="27"/>
      <c r="L110" s="27">
        <f t="shared" si="12"/>
        <v>32</v>
      </c>
      <c r="M110" s="28">
        <f t="shared" si="10"/>
        <v>480</v>
      </c>
    </row>
    <row r="111" spans="1:13" ht="92.25" customHeight="1" x14ac:dyDescent="0.25">
      <c r="A111" s="49">
        <v>105</v>
      </c>
      <c r="B111" s="24" t="s">
        <v>96</v>
      </c>
      <c r="C111" s="33">
        <v>43864</v>
      </c>
      <c r="D111" s="33">
        <v>43866</v>
      </c>
      <c r="E111" s="26">
        <f t="shared" si="11"/>
        <v>3</v>
      </c>
      <c r="F111" s="27"/>
      <c r="G111" s="27"/>
      <c r="H111" s="26"/>
      <c r="I111" s="27"/>
      <c r="J111" s="27"/>
      <c r="K111" s="27">
        <v>74</v>
      </c>
      <c r="L111" s="27">
        <f t="shared" si="12"/>
        <v>74</v>
      </c>
      <c r="M111" s="28">
        <f t="shared" si="10"/>
        <v>222</v>
      </c>
    </row>
    <row r="112" spans="1:13" ht="82.5" customHeight="1" x14ac:dyDescent="0.25">
      <c r="A112" s="49">
        <v>106</v>
      </c>
      <c r="B112" s="24" t="s">
        <v>98</v>
      </c>
      <c r="C112" s="33">
        <v>43865</v>
      </c>
      <c r="D112" s="33">
        <v>43865</v>
      </c>
      <c r="E112" s="26">
        <f t="shared" si="11"/>
        <v>1</v>
      </c>
      <c r="F112" s="27"/>
      <c r="G112" s="27"/>
      <c r="H112" s="26"/>
      <c r="I112" s="27"/>
      <c r="J112" s="27"/>
      <c r="K112" s="27">
        <v>127</v>
      </c>
      <c r="L112" s="27">
        <f t="shared" si="12"/>
        <v>127</v>
      </c>
      <c r="M112" s="28">
        <f t="shared" si="10"/>
        <v>127</v>
      </c>
    </row>
    <row r="113" spans="1:23" ht="113.25" customHeight="1" x14ac:dyDescent="0.25">
      <c r="A113" s="49">
        <v>107</v>
      </c>
      <c r="B113" s="29" t="s">
        <v>97</v>
      </c>
      <c r="C113" s="33">
        <v>43866</v>
      </c>
      <c r="D113" s="33">
        <v>43866</v>
      </c>
      <c r="E113" s="26">
        <f t="shared" si="11"/>
        <v>1</v>
      </c>
      <c r="F113" s="27">
        <v>1</v>
      </c>
      <c r="G113" s="27">
        <v>9</v>
      </c>
      <c r="H113" s="26">
        <v>6</v>
      </c>
      <c r="I113" s="27"/>
      <c r="J113" s="27"/>
      <c r="K113" s="27"/>
      <c r="L113" s="27">
        <f t="shared" si="12"/>
        <v>16</v>
      </c>
      <c r="M113" s="28">
        <f t="shared" si="10"/>
        <v>16</v>
      </c>
    </row>
    <row r="114" spans="1:23" ht="63" x14ac:dyDescent="0.25">
      <c r="A114" s="49">
        <v>108</v>
      </c>
      <c r="B114" s="29" t="s">
        <v>99</v>
      </c>
      <c r="C114" s="33">
        <v>43866</v>
      </c>
      <c r="D114" s="33">
        <v>43866</v>
      </c>
      <c r="E114" s="26">
        <f t="shared" si="11"/>
        <v>1</v>
      </c>
      <c r="F114" s="27">
        <v>5</v>
      </c>
      <c r="G114" s="27">
        <v>43</v>
      </c>
      <c r="H114" s="26">
        <v>16</v>
      </c>
      <c r="I114" s="27"/>
      <c r="J114" s="27"/>
      <c r="K114" s="27"/>
      <c r="L114" s="27">
        <f t="shared" si="12"/>
        <v>64</v>
      </c>
      <c r="M114" s="28">
        <f t="shared" si="10"/>
        <v>64</v>
      </c>
    </row>
    <row r="115" spans="1:23" ht="63" customHeight="1" x14ac:dyDescent="0.25">
      <c r="A115" s="49">
        <v>109</v>
      </c>
      <c r="B115" s="29" t="s">
        <v>100</v>
      </c>
      <c r="C115" s="33">
        <v>43872</v>
      </c>
      <c r="D115" s="33">
        <v>43872</v>
      </c>
      <c r="E115" s="26">
        <f t="shared" si="11"/>
        <v>1</v>
      </c>
      <c r="F115" s="27">
        <v>5</v>
      </c>
      <c r="G115" s="27">
        <v>38</v>
      </c>
      <c r="H115" s="26">
        <v>24</v>
      </c>
      <c r="I115" s="27">
        <v>4</v>
      </c>
      <c r="J115" s="27"/>
      <c r="K115" s="27"/>
      <c r="L115" s="27">
        <f t="shared" si="12"/>
        <v>71</v>
      </c>
      <c r="M115" s="28">
        <f t="shared" si="10"/>
        <v>71</v>
      </c>
    </row>
    <row r="116" spans="1:23" ht="78.75" x14ac:dyDescent="0.25">
      <c r="A116" s="49">
        <v>110</v>
      </c>
      <c r="B116" s="29" t="s">
        <v>101</v>
      </c>
      <c r="C116" s="33">
        <v>43873</v>
      </c>
      <c r="D116" s="33">
        <v>43873</v>
      </c>
      <c r="E116" s="26">
        <f t="shared" si="11"/>
        <v>1</v>
      </c>
      <c r="F116" s="27"/>
      <c r="G116" s="27">
        <v>9</v>
      </c>
      <c r="H116" s="26">
        <v>11</v>
      </c>
      <c r="I116" s="27"/>
      <c r="J116" s="27"/>
      <c r="K116" s="27"/>
      <c r="L116" s="27">
        <f t="shared" si="12"/>
        <v>20</v>
      </c>
      <c r="M116" s="28">
        <f t="shared" si="10"/>
        <v>20</v>
      </c>
    </row>
    <row r="117" spans="1:23" ht="47.25" x14ac:dyDescent="0.25">
      <c r="A117" s="49">
        <v>111</v>
      </c>
      <c r="B117" s="29" t="s">
        <v>95</v>
      </c>
      <c r="C117" s="33">
        <v>43874</v>
      </c>
      <c r="D117" s="33">
        <v>43875</v>
      </c>
      <c r="E117" s="26">
        <f t="shared" si="11"/>
        <v>2</v>
      </c>
      <c r="F117" s="27">
        <v>1</v>
      </c>
      <c r="G117" s="27">
        <v>11</v>
      </c>
      <c r="H117" s="26">
        <v>5</v>
      </c>
      <c r="I117" s="27"/>
      <c r="J117" s="27"/>
      <c r="K117" s="27"/>
      <c r="L117" s="27">
        <f t="shared" si="12"/>
        <v>17</v>
      </c>
      <c r="M117" s="28">
        <f t="shared" si="10"/>
        <v>34</v>
      </c>
    </row>
    <row r="118" spans="1:23" ht="94.5" customHeight="1" x14ac:dyDescent="0.25">
      <c r="A118" s="49">
        <v>112</v>
      </c>
      <c r="B118" s="29" t="s">
        <v>102</v>
      </c>
      <c r="C118" s="33">
        <v>43878</v>
      </c>
      <c r="D118" s="33">
        <v>43878</v>
      </c>
      <c r="E118" s="26">
        <f t="shared" si="11"/>
        <v>1</v>
      </c>
      <c r="F118" s="27"/>
      <c r="G118" s="27"/>
      <c r="H118" s="26"/>
      <c r="I118" s="27"/>
      <c r="J118" s="27"/>
      <c r="K118" s="27">
        <v>56</v>
      </c>
      <c r="L118" s="27">
        <f t="shared" si="12"/>
        <v>56</v>
      </c>
      <c r="M118" s="28">
        <f t="shared" si="10"/>
        <v>56</v>
      </c>
    </row>
    <row r="119" spans="1:23" ht="96.75" customHeight="1" x14ac:dyDescent="0.25">
      <c r="A119" s="49">
        <v>113</v>
      </c>
      <c r="B119" s="29" t="s">
        <v>125</v>
      </c>
      <c r="C119" s="33">
        <v>43878</v>
      </c>
      <c r="D119" s="33">
        <v>43879</v>
      </c>
      <c r="E119" s="26">
        <f t="shared" si="11"/>
        <v>2</v>
      </c>
      <c r="F119" s="27">
        <v>13</v>
      </c>
      <c r="G119" s="27">
        <v>32</v>
      </c>
      <c r="H119" s="26">
        <v>6</v>
      </c>
      <c r="I119" s="27"/>
      <c r="J119" s="27"/>
      <c r="K119" s="27"/>
      <c r="L119" s="27">
        <f t="shared" si="12"/>
        <v>51</v>
      </c>
      <c r="M119" s="28">
        <f t="shared" si="10"/>
        <v>102</v>
      </c>
    </row>
    <row r="120" spans="1:23" ht="63" x14ac:dyDescent="0.25">
      <c r="A120" s="49">
        <v>114</v>
      </c>
      <c r="B120" s="29" t="s">
        <v>103</v>
      </c>
      <c r="C120" s="33">
        <v>43879</v>
      </c>
      <c r="D120" s="33">
        <v>43879</v>
      </c>
      <c r="E120" s="26">
        <f t="shared" si="11"/>
        <v>1</v>
      </c>
      <c r="F120" s="27"/>
      <c r="G120" s="27"/>
      <c r="H120" s="26"/>
      <c r="I120" s="27"/>
      <c r="J120" s="27"/>
      <c r="K120" s="27">
        <v>39</v>
      </c>
      <c r="L120" s="27">
        <f t="shared" si="12"/>
        <v>39</v>
      </c>
      <c r="M120" s="28">
        <f t="shared" si="10"/>
        <v>39</v>
      </c>
    </row>
    <row r="121" spans="1:23" ht="78.75" x14ac:dyDescent="0.25">
      <c r="A121" s="49">
        <v>115</v>
      </c>
      <c r="B121" s="29" t="s">
        <v>104</v>
      </c>
      <c r="C121" s="33">
        <v>43880</v>
      </c>
      <c r="D121" s="33">
        <v>43880</v>
      </c>
      <c r="E121" s="26">
        <f t="shared" si="11"/>
        <v>1</v>
      </c>
      <c r="F121" s="27"/>
      <c r="G121" s="27">
        <v>5</v>
      </c>
      <c r="H121" s="26">
        <v>2</v>
      </c>
      <c r="I121" s="27"/>
      <c r="J121" s="27"/>
      <c r="K121" s="27"/>
      <c r="L121" s="27">
        <f t="shared" si="12"/>
        <v>7</v>
      </c>
      <c r="M121" s="28">
        <f t="shared" si="10"/>
        <v>7</v>
      </c>
    </row>
    <row r="122" spans="1:23" ht="68.25" customHeight="1" x14ac:dyDescent="0.25">
      <c r="A122" s="49">
        <v>116</v>
      </c>
      <c r="B122" s="24" t="s">
        <v>105</v>
      </c>
      <c r="C122" s="33">
        <v>43880</v>
      </c>
      <c r="D122" s="33">
        <v>43880</v>
      </c>
      <c r="E122" s="26">
        <f t="shared" si="11"/>
        <v>1</v>
      </c>
      <c r="F122" s="27">
        <v>4</v>
      </c>
      <c r="G122" s="27">
        <v>62</v>
      </c>
      <c r="H122" s="26">
        <v>29</v>
      </c>
      <c r="I122" s="27">
        <v>8</v>
      </c>
      <c r="J122" s="27"/>
      <c r="K122" s="27"/>
      <c r="L122" s="27">
        <f t="shared" si="12"/>
        <v>103</v>
      </c>
      <c r="M122" s="28">
        <f t="shared" si="10"/>
        <v>103</v>
      </c>
    </row>
    <row r="123" spans="1:23" ht="79.5" customHeight="1" x14ac:dyDescent="0.25">
      <c r="A123" s="49">
        <v>117</v>
      </c>
      <c r="B123" s="24" t="s">
        <v>124</v>
      </c>
      <c r="C123" s="33">
        <v>43882</v>
      </c>
      <c r="D123" s="33">
        <v>43882</v>
      </c>
      <c r="E123" s="26">
        <f t="shared" si="11"/>
        <v>1</v>
      </c>
      <c r="F123" s="27"/>
      <c r="G123" s="27"/>
      <c r="H123" s="26"/>
      <c r="I123" s="27"/>
      <c r="J123" s="27"/>
      <c r="K123" s="27">
        <v>83</v>
      </c>
      <c r="L123" s="27">
        <f t="shared" si="12"/>
        <v>83</v>
      </c>
      <c r="M123" s="28">
        <f t="shared" si="10"/>
        <v>83</v>
      </c>
    </row>
    <row r="124" spans="1:23" ht="68.25" customHeight="1" x14ac:dyDescent="0.25">
      <c r="A124" s="49">
        <v>118</v>
      </c>
      <c r="B124" s="24" t="s">
        <v>126</v>
      </c>
      <c r="C124" s="33">
        <v>43896</v>
      </c>
      <c r="D124" s="33">
        <v>43896</v>
      </c>
      <c r="E124" s="26">
        <f t="shared" si="11"/>
        <v>1</v>
      </c>
      <c r="F124" s="27">
        <v>8</v>
      </c>
      <c r="G124" s="27">
        <v>25</v>
      </c>
      <c r="H124" s="26">
        <v>32</v>
      </c>
      <c r="I124" s="27"/>
      <c r="J124" s="27"/>
      <c r="K124" s="27"/>
      <c r="L124" s="27">
        <f t="shared" si="12"/>
        <v>65</v>
      </c>
      <c r="M124" s="28">
        <f t="shared" si="10"/>
        <v>65</v>
      </c>
    </row>
    <row r="125" spans="1:23" ht="79.5" customHeight="1" x14ac:dyDescent="0.25">
      <c r="A125" s="49">
        <v>119</v>
      </c>
      <c r="B125" s="24" t="s">
        <v>127</v>
      </c>
      <c r="C125" s="33">
        <v>43899</v>
      </c>
      <c r="D125" s="33">
        <v>43899</v>
      </c>
      <c r="E125" s="26">
        <f t="shared" si="11"/>
        <v>1</v>
      </c>
      <c r="F125" s="27"/>
      <c r="G125" s="27"/>
      <c r="H125" s="26"/>
      <c r="I125" s="27"/>
      <c r="J125" s="27"/>
      <c r="K125" s="27">
        <v>96</v>
      </c>
      <c r="L125" s="27">
        <f t="shared" si="12"/>
        <v>96</v>
      </c>
      <c r="M125" s="28">
        <f t="shared" si="10"/>
        <v>96</v>
      </c>
    </row>
    <row r="126" spans="1:23" ht="27" customHeight="1" x14ac:dyDescent="0.25">
      <c r="A126" s="49"/>
      <c r="B126" s="53" t="s">
        <v>12</v>
      </c>
      <c r="C126" s="54"/>
      <c r="D126" s="52"/>
      <c r="E126" s="55">
        <f>SUM(E7:E125)</f>
        <v>387</v>
      </c>
      <c r="F126" s="55">
        <f>SUM(F7:F125)</f>
        <v>295</v>
      </c>
      <c r="G126" s="55">
        <f t="shared" ref="G126:J126" si="13">SUM(G7:G125)</f>
        <v>1474</v>
      </c>
      <c r="H126" s="55">
        <f t="shared" si="13"/>
        <v>2639</v>
      </c>
      <c r="I126" s="55">
        <f t="shared" si="13"/>
        <v>242</v>
      </c>
      <c r="J126" s="55">
        <f t="shared" si="13"/>
        <v>3</v>
      </c>
      <c r="K126" s="55">
        <f>SUM(K7:K125)</f>
        <v>2262</v>
      </c>
      <c r="L126" s="55">
        <f>SUM(L7:L125)</f>
        <v>6915</v>
      </c>
      <c r="M126" s="55">
        <f>SUM(M7:M125)</f>
        <v>21480</v>
      </c>
      <c r="S126" s="13"/>
      <c r="T126" s="13"/>
      <c r="U126" s="13"/>
      <c r="W126" s="13"/>
    </row>
    <row r="127" spans="1:23" x14ac:dyDescent="0.25">
      <c r="M127"/>
      <c r="S127" s="13"/>
      <c r="T127" s="13"/>
      <c r="U127" s="13"/>
      <c r="W127" s="13"/>
    </row>
    <row r="128" spans="1:23" x14ac:dyDescent="0.25">
      <c r="M128"/>
      <c r="T128" s="13"/>
      <c r="U128" s="13"/>
      <c r="W128" s="13"/>
    </row>
    <row r="129" spans="2:27" x14ac:dyDescent="0.25">
      <c r="B129" s="56"/>
      <c r="C129" s="9"/>
      <c r="D129" s="9"/>
      <c r="L129" s="2"/>
      <c r="M129"/>
      <c r="S129" s="13"/>
      <c r="T129" s="13"/>
      <c r="U129" s="13"/>
      <c r="W129" s="13"/>
    </row>
    <row r="130" spans="2:27" ht="54" customHeight="1" x14ac:dyDescent="0.25"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Q130" s="10"/>
      <c r="S130" s="178"/>
      <c r="T130" s="178"/>
      <c r="U130" s="178"/>
      <c r="V130" s="178"/>
      <c r="W130" s="13"/>
    </row>
    <row r="131" spans="2:27" ht="39.75" customHeight="1" x14ac:dyDescent="0.25">
      <c r="B131" s="177"/>
      <c r="C131" s="177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Q131" s="11"/>
      <c r="S131" s="57"/>
      <c r="T131" s="57"/>
      <c r="U131" s="58"/>
      <c r="V131" s="58"/>
      <c r="W131" s="13"/>
    </row>
    <row r="132" spans="2:27" ht="21" x14ac:dyDescent="0.35">
      <c r="B132" s="14"/>
      <c r="C132" s="18"/>
      <c r="D132" s="19"/>
      <c r="M132"/>
      <c r="Q132" s="10"/>
      <c r="S132" s="59"/>
      <c r="T132" s="59"/>
      <c r="U132" s="60"/>
      <c r="V132" s="60"/>
      <c r="W132" s="13"/>
    </row>
    <row r="133" spans="2:27" ht="18" x14ac:dyDescent="0.25">
      <c r="C133" s="20"/>
      <c r="D133" s="9"/>
      <c r="M133"/>
      <c r="Q133" s="10"/>
      <c r="S133" s="59"/>
      <c r="T133" s="59"/>
      <c r="U133" s="60"/>
      <c r="V133" s="60"/>
      <c r="W133" s="13"/>
    </row>
    <row r="134" spans="2:27" ht="18" x14ac:dyDescent="0.25">
      <c r="C134" s="20"/>
      <c r="D134" s="9"/>
      <c r="H134" s="12"/>
      <c r="M134" s="12"/>
      <c r="Q134" s="10"/>
      <c r="S134" s="59"/>
      <c r="T134" s="61"/>
      <c r="U134" s="60"/>
      <c r="V134" s="60"/>
      <c r="W134" s="13"/>
    </row>
    <row r="135" spans="2:27" ht="18" x14ac:dyDescent="0.25">
      <c r="C135" s="20"/>
      <c r="D135" s="9"/>
      <c r="H135" s="12"/>
      <c r="M135" s="12"/>
      <c r="P135" s="10"/>
      <c r="Q135" s="10"/>
      <c r="S135" s="59"/>
      <c r="U135" s="10"/>
      <c r="V135" s="10"/>
      <c r="W135" s="13"/>
    </row>
    <row r="136" spans="2:27" ht="18" x14ac:dyDescent="0.25">
      <c r="C136" s="20"/>
      <c r="D136" s="9"/>
      <c r="H136" s="12"/>
      <c r="M136" s="12"/>
      <c r="P136" s="11"/>
      <c r="Q136" s="10"/>
      <c r="S136" s="59"/>
      <c r="U136" s="10"/>
      <c r="V136" s="10"/>
      <c r="W136" s="13"/>
    </row>
    <row r="137" spans="2:27" x14ac:dyDescent="0.25">
      <c r="C137" s="20"/>
      <c r="D137" s="9"/>
      <c r="H137" s="12"/>
      <c r="M137" s="12"/>
      <c r="P137" s="10"/>
      <c r="Q137" s="10"/>
      <c r="S137" s="13"/>
      <c r="T137" s="13"/>
      <c r="U137" s="13"/>
      <c r="W137" s="13"/>
    </row>
    <row r="138" spans="2:27" x14ac:dyDescent="0.25">
      <c r="C138" s="20"/>
      <c r="D138" s="9"/>
      <c r="H138" s="12"/>
      <c r="M138" s="12"/>
      <c r="P138" s="10"/>
      <c r="Q138" s="10"/>
      <c r="R138" s="12"/>
      <c r="S138" s="12"/>
      <c r="T138" s="13"/>
      <c r="U138" s="13"/>
      <c r="V138" s="13"/>
      <c r="W138" s="13"/>
      <c r="X138" s="12"/>
      <c r="Y138" s="12"/>
      <c r="Z138" s="12"/>
      <c r="AA138" s="12"/>
    </row>
    <row r="139" spans="2:27" x14ac:dyDescent="0.25">
      <c r="C139" s="20"/>
      <c r="D139" s="9"/>
      <c r="F139" s="10"/>
      <c r="J139" s="10"/>
      <c r="M139" s="12"/>
      <c r="P139" s="10"/>
      <c r="Q139" s="10"/>
      <c r="R139" s="12"/>
      <c r="S139" s="12"/>
      <c r="T139" s="12"/>
      <c r="U139" s="12"/>
      <c r="V139" s="13"/>
      <c r="W139" s="12"/>
      <c r="X139" s="12"/>
      <c r="Y139" s="12"/>
      <c r="Z139" s="12"/>
      <c r="AA139" s="12"/>
    </row>
    <row r="140" spans="2:27" ht="15.75" x14ac:dyDescent="0.25">
      <c r="C140" s="20"/>
      <c r="D140" s="9"/>
      <c r="F140" s="11"/>
      <c r="J140" s="11"/>
      <c r="M140" s="12"/>
      <c r="P140" s="10"/>
      <c r="Q140" s="11"/>
      <c r="R140" s="12"/>
      <c r="S140" s="12"/>
      <c r="T140" s="12"/>
      <c r="U140" s="12"/>
      <c r="V140" s="13"/>
      <c r="W140" s="12"/>
      <c r="X140" s="12"/>
      <c r="Y140" s="12"/>
      <c r="Z140" s="12"/>
      <c r="AA140" s="12"/>
    </row>
    <row r="141" spans="2:27" x14ac:dyDescent="0.25">
      <c r="C141" s="20"/>
      <c r="D141" s="9"/>
      <c r="F141" s="10"/>
      <c r="J141" s="10"/>
      <c r="M141" s="12"/>
      <c r="P141" s="10"/>
      <c r="Q141" s="10"/>
      <c r="R141" s="12"/>
      <c r="S141" s="12"/>
      <c r="T141" s="12"/>
      <c r="U141" s="12"/>
      <c r="V141" s="13"/>
      <c r="W141" s="12"/>
      <c r="X141" s="12"/>
      <c r="Y141" s="12"/>
      <c r="Z141" s="12"/>
      <c r="AA141" s="12"/>
    </row>
    <row r="142" spans="2:27" x14ac:dyDescent="0.25">
      <c r="C142" s="20"/>
      <c r="D142" s="9"/>
      <c r="F142" s="10"/>
      <c r="J142" s="10"/>
      <c r="M142"/>
      <c r="P142" s="10"/>
      <c r="Q142" s="10"/>
      <c r="R142" s="12"/>
      <c r="S142" s="12"/>
      <c r="T142" s="12"/>
      <c r="U142" s="12"/>
      <c r="V142" s="13"/>
      <c r="W142" s="12"/>
      <c r="X142" s="12"/>
      <c r="Y142" s="12"/>
      <c r="Z142" s="12"/>
      <c r="AA142" s="12"/>
    </row>
    <row r="143" spans="2:27" x14ac:dyDescent="0.25">
      <c r="C143" s="20"/>
      <c r="D143" s="9"/>
      <c r="F143" s="10"/>
      <c r="J143" s="10"/>
      <c r="M143"/>
      <c r="P143" s="10"/>
      <c r="Q143" s="10"/>
      <c r="R143" s="12"/>
      <c r="S143" s="12"/>
      <c r="T143" s="12"/>
      <c r="U143" s="12"/>
      <c r="V143" s="13"/>
      <c r="W143" s="12"/>
      <c r="X143" s="12"/>
      <c r="Y143" s="12"/>
      <c r="Z143" s="12"/>
      <c r="AA143" s="12"/>
    </row>
    <row r="144" spans="2:27" x14ac:dyDescent="0.25">
      <c r="C144" s="20"/>
      <c r="D144" s="9"/>
      <c r="F144" s="10"/>
      <c r="J144" s="10"/>
      <c r="M144"/>
      <c r="P144" s="10"/>
      <c r="Q144" s="10"/>
      <c r="R144" s="12"/>
      <c r="S144" s="12"/>
      <c r="T144" s="12"/>
      <c r="U144" s="12"/>
      <c r="V144" s="13"/>
      <c r="W144" s="12"/>
      <c r="X144" s="12"/>
      <c r="Y144" s="12"/>
      <c r="Z144" s="12"/>
      <c r="AA144" s="12"/>
    </row>
    <row r="145" spans="6:27" ht="15.75" x14ac:dyDescent="0.25">
      <c r="F145" s="10"/>
      <c r="J145" s="10"/>
      <c r="M145"/>
      <c r="P145" s="11"/>
      <c r="Q145" s="10"/>
      <c r="R145" s="12"/>
      <c r="S145" s="12"/>
      <c r="T145" s="12"/>
      <c r="U145" s="12"/>
      <c r="V145" s="13"/>
      <c r="W145" s="12"/>
      <c r="X145" s="12"/>
      <c r="Y145" s="12"/>
      <c r="Z145" s="12"/>
      <c r="AA145" s="12"/>
    </row>
    <row r="146" spans="6:27" x14ac:dyDescent="0.25">
      <c r="F146" s="10"/>
      <c r="J146" s="10"/>
      <c r="M146"/>
      <c r="P146" s="10"/>
      <c r="Q146" s="10"/>
      <c r="R146" s="15"/>
      <c r="U146" s="10"/>
    </row>
    <row r="147" spans="6:27" x14ac:dyDescent="0.25">
      <c r="F147" s="10"/>
      <c r="J147" s="10"/>
      <c r="M147"/>
      <c r="P147" s="10"/>
      <c r="Q147" s="10"/>
      <c r="R147" s="15"/>
      <c r="U147" s="10"/>
    </row>
    <row r="148" spans="6:27" x14ac:dyDescent="0.25">
      <c r="F148" s="10"/>
      <c r="J148" s="10"/>
      <c r="M148"/>
      <c r="P148" s="10"/>
      <c r="Q148" s="10"/>
      <c r="R148" s="15"/>
      <c r="U148" s="10"/>
    </row>
    <row r="149" spans="6:27" ht="15.75" x14ac:dyDescent="0.25">
      <c r="F149" s="11"/>
      <c r="J149" s="11"/>
      <c r="M149"/>
      <c r="P149" s="10"/>
      <c r="Q149" s="10"/>
      <c r="R149" s="15"/>
    </row>
    <row r="150" spans="6:27" x14ac:dyDescent="0.25">
      <c r="F150" s="10"/>
      <c r="J150" s="10"/>
      <c r="M150"/>
      <c r="P150" s="10"/>
      <c r="Q150" s="10"/>
      <c r="R150" s="15"/>
    </row>
    <row r="151" spans="6:27" x14ac:dyDescent="0.25">
      <c r="F151" s="10"/>
      <c r="J151" s="10"/>
      <c r="M151"/>
      <c r="Q151" s="10"/>
      <c r="R151" s="10"/>
    </row>
    <row r="152" spans="6:27" x14ac:dyDescent="0.25">
      <c r="F152" s="10"/>
      <c r="J152" s="10"/>
      <c r="M152"/>
      <c r="Q152" s="10"/>
      <c r="R152" s="10"/>
    </row>
    <row r="153" spans="6:27" ht="15.75" x14ac:dyDescent="0.25">
      <c r="F153" s="10"/>
      <c r="J153" s="10"/>
      <c r="M153"/>
      <c r="Q153" s="10"/>
      <c r="R153" s="11"/>
    </row>
    <row r="154" spans="6:27" x14ac:dyDescent="0.25">
      <c r="F154" s="10"/>
      <c r="J154" s="10"/>
      <c r="M154"/>
      <c r="Q154" s="10"/>
      <c r="R154" s="10"/>
    </row>
    <row r="155" spans="6:27" x14ac:dyDescent="0.25">
      <c r="F155" s="10"/>
      <c r="J155" s="10"/>
      <c r="M155"/>
      <c r="Q155" s="10"/>
      <c r="R155" s="10"/>
    </row>
    <row r="156" spans="6:27" x14ac:dyDescent="0.25">
      <c r="F156" s="10"/>
      <c r="J156" s="10"/>
      <c r="M156"/>
      <c r="Q156" s="10"/>
      <c r="R156" s="10"/>
    </row>
    <row r="157" spans="6:27" x14ac:dyDescent="0.25">
      <c r="F157" s="10"/>
      <c r="J157" s="10"/>
      <c r="M157"/>
      <c r="Q157" s="10"/>
      <c r="R157" s="10"/>
    </row>
    <row r="158" spans="6:27" ht="15.75" x14ac:dyDescent="0.25">
      <c r="F158" s="11"/>
      <c r="J158" s="11"/>
      <c r="M158"/>
      <c r="Q158" s="10"/>
      <c r="R158" s="10"/>
    </row>
    <row r="159" spans="6:27" x14ac:dyDescent="0.25">
      <c r="M159"/>
      <c r="Q159" s="10"/>
    </row>
    <row r="160" spans="6:27" x14ac:dyDescent="0.25">
      <c r="M160"/>
      <c r="Q160" s="10"/>
    </row>
    <row r="161" spans="2:17" x14ac:dyDescent="0.25">
      <c r="M161"/>
      <c r="Q161" s="10"/>
    </row>
    <row r="162" spans="2:17" x14ac:dyDescent="0.25">
      <c r="M162"/>
      <c r="Q162" s="10"/>
    </row>
    <row r="163" spans="2:17" x14ac:dyDescent="0.25">
      <c r="M163"/>
      <c r="Q163" s="10"/>
    </row>
    <row r="164" spans="2:17" x14ac:dyDescent="0.25">
      <c r="M164"/>
      <c r="Q164" s="10"/>
    </row>
    <row r="165" spans="2:17" x14ac:dyDescent="0.25">
      <c r="M165"/>
    </row>
    <row r="166" spans="2:17" x14ac:dyDescent="0.25">
      <c r="M166"/>
    </row>
    <row r="167" spans="2:17" ht="15.75" x14ac:dyDescent="0.25">
      <c r="B167" s="6"/>
      <c r="C167" s="21"/>
      <c r="D167" s="22"/>
      <c r="E167" s="7"/>
      <c r="F167" s="8"/>
      <c r="G167" s="8"/>
      <c r="H167" s="8"/>
      <c r="I167" s="8"/>
      <c r="J167" s="8"/>
      <c r="K167" s="7"/>
      <c r="L167" s="7"/>
      <c r="M167" s="9"/>
    </row>
    <row r="168" spans="2:17" ht="15.75" x14ac:dyDescent="0.25">
      <c r="B168" s="6"/>
      <c r="C168" s="21"/>
      <c r="D168" s="22"/>
      <c r="E168" s="7"/>
      <c r="F168" s="8"/>
      <c r="G168" s="8"/>
      <c r="H168" s="8"/>
      <c r="I168" s="8"/>
      <c r="J168" s="8"/>
      <c r="K168" s="7"/>
      <c r="L168" s="7"/>
      <c r="M168" s="9"/>
    </row>
    <row r="169" spans="2:17" ht="15.75" x14ac:dyDescent="0.25">
      <c r="B169" s="6"/>
      <c r="C169" s="21"/>
      <c r="D169" s="22"/>
      <c r="E169" s="7"/>
      <c r="F169" s="8"/>
      <c r="G169" s="8"/>
      <c r="H169" s="8"/>
      <c r="I169" s="8"/>
      <c r="J169" s="8"/>
      <c r="K169" s="7"/>
      <c r="L169" s="7"/>
      <c r="M169" s="9"/>
    </row>
    <row r="170" spans="2:17" ht="15.75" x14ac:dyDescent="0.25">
      <c r="B170" s="6"/>
      <c r="C170" s="21"/>
      <c r="D170" s="22"/>
      <c r="E170" s="7"/>
      <c r="F170" s="8"/>
      <c r="G170" s="8"/>
      <c r="H170" s="8"/>
      <c r="I170" s="8"/>
      <c r="J170" s="8"/>
      <c r="K170" s="7"/>
      <c r="L170" s="7"/>
      <c r="M170" s="9"/>
    </row>
    <row r="171" spans="2:17" ht="15.75" x14ac:dyDescent="0.25">
      <c r="B171" s="6"/>
      <c r="C171" s="21"/>
      <c r="D171" s="22"/>
      <c r="E171" s="7"/>
      <c r="F171" s="8"/>
      <c r="G171" s="8"/>
      <c r="H171" s="8"/>
      <c r="I171" s="8"/>
      <c r="J171" s="8"/>
      <c r="K171" s="7"/>
      <c r="L171" s="7"/>
      <c r="M171" s="9"/>
    </row>
    <row r="172" spans="2:17" ht="15.75" x14ac:dyDescent="0.25">
      <c r="B172" s="6"/>
      <c r="C172" s="21"/>
      <c r="D172" s="22"/>
      <c r="E172" s="7"/>
      <c r="F172" s="8"/>
      <c r="G172" s="8"/>
      <c r="H172" s="8"/>
      <c r="I172" s="8"/>
      <c r="J172" s="8"/>
      <c r="K172" s="7"/>
      <c r="L172" s="7"/>
      <c r="M172" s="9"/>
    </row>
    <row r="173" spans="2:17" ht="15.75" x14ac:dyDescent="0.25">
      <c r="B173" s="6"/>
      <c r="C173" s="21"/>
      <c r="D173" s="22"/>
      <c r="E173" s="7"/>
      <c r="F173" s="8"/>
      <c r="G173" s="8"/>
      <c r="H173" s="8"/>
      <c r="I173" s="8"/>
      <c r="J173" s="8"/>
      <c r="K173" s="7"/>
      <c r="L173" s="7"/>
      <c r="M173" s="9"/>
    </row>
    <row r="174" spans="2:17" ht="15.75" x14ac:dyDescent="0.25">
      <c r="B174" s="6"/>
      <c r="C174" s="21"/>
      <c r="D174" s="22"/>
      <c r="E174" s="7"/>
      <c r="F174" s="8"/>
      <c r="G174" s="8"/>
      <c r="H174" s="8"/>
      <c r="I174" s="8"/>
      <c r="J174" s="8"/>
      <c r="K174" s="7"/>
      <c r="L174" s="7"/>
      <c r="M174" s="9"/>
    </row>
    <row r="175" spans="2:17" ht="15.75" x14ac:dyDescent="0.25">
      <c r="B175" s="6"/>
      <c r="C175" s="21"/>
      <c r="D175" s="22"/>
      <c r="E175" s="7"/>
      <c r="F175" s="8"/>
      <c r="G175" s="8"/>
      <c r="H175" s="8"/>
      <c r="I175" s="8"/>
      <c r="J175" s="8"/>
      <c r="K175" s="7"/>
      <c r="L175" s="7"/>
      <c r="M175" s="9"/>
    </row>
    <row r="176" spans="2:17" ht="15.75" x14ac:dyDescent="0.25">
      <c r="B176" s="6"/>
      <c r="C176" s="21"/>
      <c r="D176" s="22"/>
      <c r="E176" s="7"/>
      <c r="F176" s="8"/>
      <c r="G176" s="8"/>
      <c r="H176" s="8"/>
      <c r="I176" s="8"/>
      <c r="J176" s="8"/>
      <c r="K176" s="7"/>
      <c r="L176" s="7"/>
      <c r="M176" s="9"/>
    </row>
    <row r="177" spans="2:13" ht="15.75" x14ac:dyDescent="0.25">
      <c r="B177" s="6"/>
      <c r="C177" s="21"/>
      <c r="D177" s="22"/>
      <c r="E177" s="7"/>
      <c r="F177" s="8"/>
      <c r="G177" s="8"/>
      <c r="H177" s="8"/>
      <c r="I177" s="8"/>
      <c r="J177" s="8"/>
      <c r="K177" s="7"/>
      <c r="L177" s="7"/>
      <c r="M177" s="9"/>
    </row>
    <row r="178" spans="2:13" ht="15.75" x14ac:dyDescent="0.25">
      <c r="B178" s="6"/>
      <c r="C178" s="21"/>
      <c r="D178" s="22"/>
      <c r="E178" s="7"/>
      <c r="F178" s="8"/>
      <c r="G178" s="8"/>
      <c r="H178" s="8"/>
      <c r="I178" s="8"/>
      <c r="J178" s="8"/>
      <c r="K178" s="7"/>
      <c r="L178" s="7"/>
      <c r="M178" s="9"/>
    </row>
    <row r="179" spans="2:13" x14ac:dyDescent="0.25">
      <c r="M179"/>
    </row>
    <row r="180" spans="2:13" x14ac:dyDescent="0.25">
      <c r="M180"/>
    </row>
    <row r="181" spans="2:13" x14ac:dyDescent="0.25">
      <c r="M181"/>
    </row>
    <row r="182" spans="2:13" x14ac:dyDescent="0.25">
      <c r="M182"/>
    </row>
    <row r="183" spans="2:13" x14ac:dyDescent="0.25">
      <c r="M183"/>
    </row>
    <row r="184" spans="2:13" x14ac:dyDescent="0.25">
      <c r="M184"/>
    </row>
    <row r="185" spans="2:13" x14ac:dyDescent="0.25">
      <c r="M185"/>
    </row>
  </sheetData>
  <mergeCells count="9">
    <mergeCell ref="B131:M131"/>
    <mergeCell ref="S130:V130"/>
    <mergeCell ref="A1:M1"/>
    <mergeCell ref="C4:D4"/>
    <mergeCell ref="F4:K4"/>
    <mergeCell ref="G5:H5"/>
    <mergeCell ref="E4:E5"/>
    <mergeCell ref="A2:M2"/>
    <mergeCell ref="B130:M130"/>
  </mergeCells>
  <pageMargins left="0.27559055118110237" right="7.874015748031496E-2" top="0.11811023622047245" bottom="0" header="0.31496062992125984" footer="0.31496062992125984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3AE23-E8A0-422C-B137-D195DC386541}">
  <dimension ref="A1:N197"/>
  <sheetViews>
    <sheetView zoomScale="85" zoomScaleNormal="85" workbookViewId="0">
      <selection activeCell="A3" sqref="A3"/>
    </sheetView>
  </sheetViews>
  <sheetFormatPr defaultRowHeight="15" x14ac:dyDescent="0.25"/>
  <cols>
    <col min="1" max="1" width="5.5703125" style="9" customWidth="1"/>
    <col min="2" max="2" width="36.85546875" style="9" customWidth="1"/>
    <col min="3" max="3" width="15" style="16" customWidth="1"/>
    <col min="4" max="4" width="16.28515625" style="17" customWidth="1"/>
    <col min="5" max="5" width="9.5703125" style="9" customWidth="1"/>
    <col min="6" max="6" width="5.28515625" style="9" customWidth="1"/>
    <col min="7" max="7" width="7" style="9" customWidth="1"/>
    <col min="8" max="8" width="6.7109375" style="9" customWidth="1"/>
    <col min="9" max="10" width="5.7109375" style="9" customWidth="1"/>
    <col min="11" max="11" width="6.7109375" style="9" customWidth="1"/>
    <col min="12" max="13" width="7.85546875" style="9" customWidth="1"/>
    <col min="14" max="16384" width="9.140625" style="9"/>
  </cols>
  <sheetData>
    <row r="1" spans="1:13" ht="25.5" x14ac:dyDescent="0.35">
      <c r="A1" s="191" t="s">
        <v>746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3" ht="24.75" customHeight="1" x14ac:dyDescent="0.3">
      <c r="A2" s="193" t="s">
        <v>749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x14ac:dyDescent="0.25">
      <c r="A3" s="28"/>
      <c r="B3" s="28"/>
      <c r="C3" s="91"/>
      <c r="D3" s="81"/>
      <c r="E3" s="28"/>
      <c r="F3" s="28"/>
      <c r="G3" s="28"/>
      <c r="H3" s="28"/>
      <c r="I3" s="28"/>
      <c r="J3" s="28"/>
      <c r="K3" s="28"/>
      <c r="L3" s="28"/>
      <c r="M3" s="28"/>
    </row>
    <row r="4" spans="1:13" ht="43.5" x14ac:dyDescent="0.25">
      <c r="A4" s="51" t="s">
        <v>0</v>
      </c>
      <c r="B4" s="51" t="s">
        <v>1</v>
      </c>
      <c r="C4" s="194" t="s">
        <v>2</v>
      </c>
      <c r="D4" s="194"/>
      <c r="E4" s="195" t="s">
        <v>14</v>
      </c>
      <c r="F4" s="195" t="s">
        <v>15</v>
      </c>
      <c r="G4" s="195"/>
      <c r="H4" s="195"/>
      <c r="I4" s="195"/>
      <c r="J4" s="195"/>
      <c r="K4" s="195"/>
      <c r="L4" s="51" t="s">
        <v>4</v>
      </c>
      <c r="M4" s="81" t="s">
        <v>16</v>
      </c>
    </row>
    <row r="5" spans="1:13" x14ac:dyDescent="0.25">
      <c r="A5" s="51"/>
      <c r="B5" s="51"/>
      <c r="C5" s="50"/>
      <c r="D5" s="51"/>
      <c r="E5" s="196"/>
      <c r="F5" s="51" t="s">
        <v>5</v>
      </c>
      <c r="G5" s="195" t="s">
        <v>6</v>
      </c>
      <c r="H5" s="195"/>
      <c r="I5" s="51" t="s">
        <v>7</v>
      </c>
      <c r="J5" s="51" t="s">
        <v>8</v>
      </c>
      <c r="K5" s="51" t="s">
        <v>17</v>
      </c>
      <c r="L5" s="51"/>
      <c r="M5" s="28"/>
    </row>
    <row r="6" spans="1:13" ht="25.5" x14ac:dyDescent="0.25">
      <c r="A6" s="51"/>
      <c r="B6" s="51"/>
      <c r="C6" s="50" t="s">
        <v>18</v>
      </c>
      <c r="D6" s="51" t="s">
        <v>19</v>
      </c>
      <c r="E6" s="51"/>
      <c r="F6" s="51"/>
      <c r="G6" s="51" t="s">
        <v>10</v>
      </c>
      <c r="H6" s="51" t="s">
        <v>11</v>
      </c>
      <c r="I6" s="51"/>
      <c r="J6" s="51"/>
      <c r="K6" s="51"/>
      <c r="L6" s="51"/>
      <c r="M6" s="28"/>
    </row>
    <row r="7" spans="1:13" ht="66" customHeight="1" x14ac:dyDescent="0.25">
      <c r="A7" s="51">
        <v>1</v>
      </c>
      <c r="B7" s="26" t="s">
        <v>128</v>
      </c>
      <c r="C7" s="25">
        <v>43941</v>
      </c>
      <c r="D7" s="25">
        <v>43945</v>
      </c>
      <c r="E7" s="28">
        <v>4</v>
      </c>
      <c r="F7" s="197">
        <v>9</v>
      </c>
      <c r="G7" s="197"/>
      <c r="H7" s="197"/>
      <c r="I7" s="197"/>
      <c r="J7" s="197"/>
      <c r="K7" s="52"/>
      <c r="L7" s="52">
        <f t="shared" ref="L7:L10" si="0">SUM(F7:K7)</f>
        <v>9</v>
      </c>
      <c r="M7" s="28">
        <f>E7*L7</f>
        <v>36</v>
      </c>
    </row>
    <row r="8" spans="1:13" ht="66" customHeight="1" x14ac:dyDescent="0.25">
      <c r="A8" s="51"/>
      <c r="B8" s="26"/>
      <c r="C8" s="25"/>
      <c r="D8" s="25"/>
      <c r="E8" s="28">
        <v>1</v>
      </c>
      <c r="F8" s="197">
        <v>45</v>
      </c>
      <c r="G8" s="197"/>
      <c r="H8" s="197"/>
      <c r="I8" s="197"/>
      <c r="J8" s="197"/>
      <c r="K8" s="52"/>
      <c r="L8" s="52">
        <v>45</v>
      </c>
      <c r="M8" s="28">
        <v>45</v>
      </c>
    </row>
    <row r="9" spans="1:13" ht="123" customHeight="1" x14ac:dyDescent="0.25">
      <c r="A9" s="51">
        <v>2</v>
      </c>
      <c r="B9" s="26" t="s">
        <v>129</v>
      </c>
      <c r="C9" s="25">
        <v>43949</v>
      </c>
      <c r="D9" s="25">
        <v>43949</v>
      </c>
      <c r="E9" s="28">
        <f t="shared" ref="E9:E10" si="1">NETWORKDAYS(C9,D9)</f>
        <v>1</v>
      </c>
      <c r="F9" s="197">
        <v>250</v>
      </c>
      <c r="G9" s="197"/>
      <c r="H9" s="197"/>
      <c r="I9" s="197"/>
      <c r="J9" s="197"/>
      <c r="K9" s="52"/>
      <c r="L9" s="52">
        <f t="shared" si="0"/>
        <v>250</v>
      </c>
      <c r="M9" s="28">
        <f>E9*L9</f>
        <v>250</v>
      </c>
    </row>
    <row r="10" spans="1:13" ht="79.5" customHeight="1" x14ac:dyDescent="0.25">
      <c r="A10" s="51">
        <v>3</v>
      </c>
      <c r="B10" s="34" t="s">
        <v>130</v>
      </c>
      <c r="C10" s="25">
        <v>43951</v>
      </c>
      <c r="D10" s="25">
        <v>43951</v>
      </c>
      <c r="E10" s="28">
        <f t="shared" si="1"/>
        <v>1</v>
      </c>
      <c r="F10" s="197">
        <v>188</v>
      </c>
      <c r="G10" s="197"/>
      <c r="H10" s="197"/>
      <c r="I10" s="197"/>
      <c r="J10" s="197"/>
      <c r="K10" s="52"/>
      <c r="L10" s="52">
        <f t="shared" si="0"/>
        <v>188</v>
      </c>
      <c r="M10" s="28">
        <f t="shared" ref="M10:M73" si="2">E10*L10</f>
        <v>188</v>
      </c>
    </row>
    <row r="11" spans="1:13" ht="64.5" customHeight="1" x14ac:dyDescent="0.25">
      <c r="A11" s="51">
        <v>4</v>
      </c>
      <c r="B11" s="26" t="s">
        <v>131</v>
      </c>
      <c r="C11" s="25">
        <v>43956</v>
      </c>
      <c r="D11" s="25">
        <v>43956</v>
      </c>
      <c r="E11" s="26">
        <f t="shared" ref="E11:E74" si="3">D11-C11+1</f>
        <v>1</v>
      </c>
      <c r="F11" s="197">
        <v>59</v>
      </c>
      <c r="G11" s="197"/>
      <c r="H11" s="197"/>
      <c r="I11" s="197"/>
      <c r="J11" s="197"/>
      <c r="K11" s="52"/>
      <c r="L11" s="52">
        <f t="shared" ref="L11:L21" si="4">SUM(F11:K11)</f>
        <v>59</v>
      </c>
      <c r="M11" s="28">
        <f t="shared" si="2"/>
        <v>59</v>
      </c>
    </row>
    <row r="12" spans="1:13" ht="79.5" customHeight="1" x14ac:dyDescent="0.25">
      <c r="A12" s="51">
        <v>5</v>
      </c>
      <c r="B12" s="26" t="s">
        <v>132</v>
      </c>
      <c r="C12" s="25">
        <v>43959</v>
      </c>
      <c r="D12" s="25">
        <v>43959</v>
      </c>
      <c r="E12" s="26">
        <f t="shared" si="3"/>
        <v>1</v>
      </c>
      <c r="F12" s="197">
        <v>75</v>
      </c>
      <c r="G12" s="197"/>
      <c r="H12" s="197"/>
      <c r="I12" s="197"/>
      <c r="J12" s="197"/>
      <c r="K12" s="52"/>
      <c r="L12" s="52">
        <f t="shared" si="4"/>
        <v>75</v>
      </c>
      <c r="M12" s="28">
        <f t="shared" si="2"/>
        <v>75</v>
      </c>
    </row>
    <row r="13" spans="1:13" ht="53.25" customHeight="1" x14ac:dyDescent="0.25">
      <c r="A13" s="51">
        <v>6</v>
      </c>
      <c r="B13" s="34" t="s">
        <v>133</v>
      </c>
      <c r="C13" s="25">
        <v>43964</v>
      </c>
      <c r="D13" s="25">
        <v>43964</v>
      </c>
      <c r="E13" s="26">
        <f t="shared" si="3"/>
        <v>1</v>
      </c>
      <c r="F13" s="197">
        <v>73</v>
      </c>
      <c r="G13" s="197"/>
      <c r="H13" s="197"/>
      <c r="I13" s="197"/>
      <c r="J13" s="197"/>
      <c r="K13" s="52"/>
      <c r="L13" s="52">
        <f t="shared" si="4"/>
        <v>73</v>
      </c>
      <c r="M13" s="28">
        <f t="shared" si="2"/>
        <v>73</v>
      </c>
    </row>
    <row r="14" spans="1:13" ht="79.5" customHeight="1" x14ac:dyDescent="0.25">
      <c r="A14" s="51">
        <v>7</v>
      </c>
      <c r="B14" s="34" t="s">
        <v>134</v>
      </c>
      <c r="C14" s="25">
        <v>43965</v>
      </c>
      <c r="D14" s="25">
        <v>43965</v>
      </c>
      <c r="E14" s="26">
        <f t="shared" si="3"/>
        <v>1</v>
      </c>
      <c r="F14" s="197">
        <v>60</v>
      </c>
      <c r="G14" s="197"/>
      <c r="H14" s="197"/>
      <c r="I14" s="197"/>
      <c r="J14" s="197"/>
      <c r="K14" s="52"/>
      <c r="L14" s="52">
        <f t="shared" si="4"/>
        <v>60</v>
      </c>
      <c r="M14" s="28">
        <f t="shared" si="2"/>
        <v>60</v>
      </c>
    </row>
    <row r="15" spans="1:13" ht="79.5" customHeight="1" x14ac:dyDescent="0.25">
      <c r="A15" s="51">
        <v>8</v>
      </c>
      <c r="B15" s="34" t="s">
        <v>135</v>
      </c>
      <c r="C15" s="25">
        <v>43969</v>
      </c>
      <c r="D15" s="25">
        <v>43969</v>
      </c>
      <c r="E15" s="26">
        <f t="shared" si="3"/>
        <v>1</v>
      </c>
      <c r="F15" s="197"/>
      <c r="G15" s="197"/>
      <c r="H15" s="197"/>
      <c r="I15" s="197"/>
      <c r="J15" s="197"/>
      <c r="K15" s="52">
        <v>45</v>
      </c>
      <c r="L15" s="52">
        <f t="shared" si="4"/>
        <v>45</v>
      </c>
      <c r="M15" s="28">
        <f t="shared" si="2"/>
        <v>45</v>
      </c>
    </row>
    <row r="16" spans="1:13" ht="79.5" customHeight="1" x14ac:dyDescent="0.25">
      <c r="A16" s="51">
        <v>9</v>
      </c>
      <c r="B16" s="34" t="s">
        <v>135</v>
      </c>
      <c r="C16" s="25">
        <v>43970</v>
      </c>
      <c r="D16" s="25">
        <v>43970</v>
      </c>
      <c r="E16" s="26">
        <f t="shared" si="3"/>
        <v>1</v>
      </c>
      <c r="F16" s="197"/>
      <c r="G16" s="197"/>
      <c r="H16" s="197"/>
      <c r="I16" s="197"/>
      <c r="J16" s="197"/>
      <c r="K16" s="52">
        <v>45</v>
      </c>
      <c r="L16" s="52">
        <f t="shared" si="4"/>
        <v>45</v>
      </c>
      <c r="M16" s="28">
        <f t="shared" si="2"/>
        <v>45</v>
      </c>
    </row>
    <row r="17" spans="1:13" ht="79.5" customHeight="1" x14ac:dyDescent="0.25">
      <c r="A17" s="51">
        <v>10</v>
      </c>
      <c r="B17" s="34" t="s">
        <v>135</v>
      </c>
      <c r="C17" s="25">
        <v>43971</v>
      </c>
      <c r="D17" s="25">
        <v>43971</v>
      </c>
      <c r="E17" s="26">
        <f t="shared" si="3"/>
        <v>1</v>
      </c>
      <c r="F17" s="197"/>
      <c r="G17" s="197"/>
      <c r="H17" s="197"/>
      <c r="I17" s="197"/>
      <c r="J17" s="197"/>
      <c r="K17" s="52">
        <v>45</v>
      </c>
      <c r="L17" s="52">
        <f t="shared" si="4"/>
        <v>45</v>
      </c>
      <c r="M17" s="28">
        <f t="shared" si="2"/>
        <v>45</v>
      </c>
    </row>
    <row r="18" spans="1:13" ht="79.5" customHeight="1" x14ac:dyDescent="0.25">
      <c r="A18" s="51">
        <v>11</v>
      </c>
      <c r="B18" s="34" t="s">
        <v>135</v>
      </c>
      <c r="C18" s="25">
        <v>43972</v>
      </c>
      <c r="D18" s="25">
        <v>43972</v>
      </c>
      <c r="E18" s="26">
        <f t="shared" si="3"/>
        <v>1</v>
      </c>
      <c r="F18" s="197"/>
      <c r="G18" s="197"/>
      <c r="H18" s="197"/>
      <c r="I18" s="197"/>
      <c r="J18" s="197"/>
      <c r="K18" s="52">
        <v>45</v>
      </c>
      <c r="L18" s="52">
        <f t="shared" si="4"/>
        <v>45</v>
      </c>
      <c r="M18" s="28">
        <f t="shared" si="2"/>
        <v>45</v>
      </c>
    </row>
    <row r="19" spans="1:13" ht="79.5" customHeight="1" x14ac:dyDescent="0.25">
      <c r="A19" s="51">
        <v>12</v>
      </c>
      <c r="B19" s="34" t="s">
        <v>135</v>
      </c>
      <c r="C19" s="25">
        <v>43973</v>
      </c>
      <c r="D19" s="25">
        <v>43973</v>
      </c>
      <c r="E19" s="26">
        <f t="shared" si="3"/>
        <v>1</v>
      </c>
      <c r="F19" s="197"/>
      <c r="G19" s="197"/>
      <c r="H19" s="197"/>
      <c r="I19" s="197"/>
      <c r="J19" s="197"/>
      <c r="K19" s="52">
        <v>45</v>
      </c>
      <c r="L19" s="52">
        <f t="shared" si="4"/>
        <v>45</v>
      </c>
      <c r="M19" s="28">
        <f t="shared" si="2"/>
        <v>45</v>
      </c>
    </row>
    <row r="20" spans="1:13" ht="63.75" customHeight="1" x14ac:dyDescent="0.25">
      <c r="A20" s="51">
        <v>13</v>
      </c>
      <c r="B20" s="34" t="s">
        <v>136</v>
      </c>
      <c r="C20" s="25">
        <v>43977</v>
      </c>
      <c r="D20" s="25">
        <v>43977</v>
      </c>
      <c r="E20" s="26">
        <f t="shared" si="3"/>
        <v>1</v>
      </c>
      <c r="F20" s="197">
        <v>61</v>
      </c>
      <c r="G20" s="197"/>
      <c r="H20" s="197"/>
      <c r="I20" s="197"/>
      <c r="J20" s="197"/>
      <c r="K20" s="52"/>
      <c r="L20" s="52">
        <f t="shared" si="4"/>
        <v>61</v>
      </c>
      <c r="M20" s="28">
        <f t="shared" si="2"/>
        <v>61</v>
      </c>
    </row>
    <row r="21" spans="1:13" ht="67.5" customHeight="1" x14ac:dyDescent="0.25">
      <c r="A21" s="51">
        <v>14</v>
      </c>
      <c r="B21" s="34" t="s">
        <v>137</v>
      </c>
      <c r="C21" s="25">
        <v>43979</v>
      </c>
      <c r="D21" s="25">
        <v>43979</v>
      </c>
      <c r="E21" s="26">
        <f t="shared" si="3"/>
        <v>1</v>
      </c>
      <c r="F21" s="197">
        <v>56</v>
      </c>
      <c r="G21" s="197"/>
      <c r="H21" s="197"/>
      <c r="I21" s="197"/>
      <c r="J21" s="197"/>
      <c r="K21" s="52"/>
      <c r="L21" s="52">
        <f t="shared" si="4"/>
        <v>56</v>
      </c>
      <c r="M21" s="28">
        <f t="shared" si="2"/>
        <v>56</v>
      </c>
    </row>
    <row r="22" spans="1:13" ht="35.25" customHeight="1" x14ac:dyDescent="0.25">
      <c r="A22" s="51">
        <v>15</v>
      </c>
      <c r="B22" s="83" t="s">
        <v>138</v>
      </c>
      <c r="C22" s="25">
        <v>43983</v>
      </c>
      <c r="D22" s="25">
        <v>43983</v>
      </c>
      <c r="E22" s="26">
        <f t="shared" si="3"/>
        <v>1</v>
      </c>
      <c r="F22" s="198">
        <v>80</v>
      </c>
      <c r="G22" s="198"/>
      <c r="H22" s="198"/>
      <c r="I22" s="198"/>
      <c r="J22" s="198"/>
      <c r="K22" s="52"/>
      <c r="L22" s="52">
        <f t="shared" ref="L22:L83" si="5">SUM(F22:K22)</f>
        <v>80</v>
      </c>
      <c r="M22" s="28">
        <f t="shared" si="2"/>
        <v>80</v>
      </c>
    </row>
    <row r="23" spans="1:13" ht="36" customHeight="1" x14ac:dyDescent="0.25">
      <c r="A23" s="51">
        <v>16</v>
      </c>
      <c r="B23" s="83" t="s">
        <v>139</v>
      </c>
      <c r="C23" s="25">
        <v>43984</v>
      </c>
      <c r="D23" s="25">
        <v>43984</v>
      </c>
      <c r="E23" s="26">
        <f t="shared" si="3"/>
        <v>1</v>
      </c>
      <c r="F23" s="198">
        <v>74</v>
      </c>
      <c r="G23" s="198"/>
      <c r="H23" s="198"/>
      <c r="I23" s="198"/>
      <c r="J23" s="198"/>
      <c r="K23" s="52"/>
      <c r="L23" s="52">
        <f t="shared" si="5"/>
        <v>74</v>
      </c>
      <c r="M23" s="28">
        <f t="shared" si="2"/>
        <v>74</v>
      </c>
    </row>
    <row r="24" spans="1:13" ht="34.5" customHeight="1" x14ac:dyDescent="0.25">
      <c r="A24" s="51">
        <v>17</v>
      </c>
      <c r="B24" s="83" t="s">
        <v>140</v>
      </c>
      <c r="C24" s="25">
        <v>43985</v>
      </c>
      <c r="D24" s="25">
        <v>43985</v>
      </c>
      <c r="E24" s="26">
        <f t="shared" si="3"/>
        <v>1</v>
      </c>
      <c r="F24" s="198">
        <v>98</v>
      </c>
      <c r="G24" s="198"/>
      <c r="H24" s="198"/>
      <c r="I24" s="198"/>
      <c r="J24" s="198"/>
      <c r="K24" s="52"/>
      <c r="L24" s="52">
        <f t="shared" si="5"/>
        <v>98</v>
      </c>
      <c r="M24" s="28">
        <f t="shared" si="2"/>
        <v>98</v>
      </c>
    </row>
    <row r="25" spans="1:13" ht="34.5" customHeight="1" x14ac:dyDescent="0.25">
      <c r="A25" s="51">
        <v>18</v>
      </c>
      <c r="B25" s="83" t="s">
        <v>141</v>
      </c>
      <c r="C25" s="25">
        <v>43986</v>
      </c>
      <c r="D25" s="25">
        <v>43986</v>
      </c>
      <c r="E25" s="26">
        <f t="shared" si="3"/>
        <v>1</v>
      </c>
      <c r="F25" s="198">
        <v>94</v>
      </c>
      <c r="G25" s="198"/>
      <c r="H25" s="198"/>
      <c r="I25" s="198"/>
      <c r="J25" s="198"/>
      <c r="K25" s="52"/>
      <c r="L25" s="52">
        <f t="shared" si="5"/>
        <v>94</v>
      </c>
      <c r="M25" s="28">
        <f t="shared" si="2"/>
        <v>94</v>
      </c>
    </row>
    <row r="26" spans="1:13" ht="47.25" x14ac:dyDescent="0.25">
      <c r="A26" s="51">
        <v>19</v>
      </c>
      <c r="B26" s="83" t="s">
        <v>142</v>
      </c>
      <c r="C26" s="25">
        <v>43985</v>
      </c>
      <c r="D26" s="25">
        <v>43985</v>
      </c>
      <c r="E26" s="26">
        <f t="shared" si="3"/>
        <v>1</v>
      </c>
      <c r="F26" s="198">
        <v>400</v>
      </c>
      <c r="G26" s="198"/>
      <c r="H26" s="198"/>
      <c r="I26" s="198"/>
      <c r="J26" s="198"/>
      <c r="K26" s="52"/>
      <c r="L26" s="52">
        <f t="shared" si="5"/>
        <v>400</v>
      </c>
      <c r="M26" s="28">
        <f t="shared" si="2"/>
        <v>400</v>
      </c>
    </row>
    <row r="27" spans="1:13" ht="47.25" x14ac:dyDescent="0.25">
      <c r="A27" s="51">
        <v>20</v>
      </c>
      <c r="B27" s="83" t="s">
        <v>143</v>
      </c>
      <c r="C27" s="25">
        <v>43986</v>
      </c>
      <c r="D27" s="25">
        <v>43986</v>
      </c>
      <c r="E27" s="26">
        <f t="shared" si="3"/>
        <v>1</v>
      </c>
      <c r="F27" s="198">
        <v>400</v>
      </c>
      <c r="G27" s="198"/>
      <c r="H27" s="198"/>
      <c r="I27" s="198"/>
      <c r="J27" s="198"/>
      <c r="K27" s="52"/>
      <c r="L27" s="52">
        <f t="shared" si="5"/>
        <v>400</v>
      </c>
      <c r="M27" s="28">
        <f t="shared" si="2"/>
        <v>400</v>
      </c>
    </row>
    <row r="28" spans="1:13" ht="50.25" customHeight="1" x14ac:dyDescent="0.25">
      <c r="A28" s="51">
        <v>21</v>
      </c>
      <c r="B28" s="83" t="s">
        <v>144</v>
      </c>
      <c r="C28" s="25">
        <v>43987</v>
      </c>
      <c r="D28" s="25">
        <v>43987</v>
      </c>
      <c r="E28" s="26">
        <f t="shared" si="3"/>
        <v>1</v>
      </c>
      <c r="F28" s="198">
        <v>50</v>
      </c>
      <c r="G28" s="198"/>
      <c r="H28" s="198"/>
      <c r="I28" s="198"/>
      <c r="J28" s="198"/>
      <c r="K28" s="52"/>
      <c r="L28" s="52">
        <f t="shared" si="5"/>
        <v>50</v>
      </c>
      <c r="M28" s="28">
        <f t="shared" si="2"/>
        <v>50</v>
      </c>
    </row>
    <row r="29" spans="1:13" ht="50.25" customHeight="1" x14ac:dyDescent="0.25">
      <c r="A29" s="51">
        <v>22</v>
      </c>
      <c r="B29" s="83" t="s">
        <v>145</v>
      </c>
      <c r="C29" s="25">
        <v>43990</v>
      </c>
      <c r="D29" s="25">
        <v>43990</v>
      </c>
      <c r="E29" s="26">
        <f t="shared" si="3"/>
        <v>1</v>
      </c>
      <c r="F29" s="198">
        <v>194</v>
      </c>
      <c r="G29" s="198"/>
      <c r="H29" s="198"/>
      <c r="I29" s="198"/>
      <c r="J29" s="198"/>
      <c r="K29" s="52"/>
      <c r="L29" s="52">
        <f t="shared" si="5"/>
        <v>194</v>
      </c>
      <c r="M29" s="28">
        <f t="shared" si="2"/>
        <v>194</v>
      </c>
    </row>
    <row r="30" spans="1:13" ht="36.75" customHeight="1" x14ac:dyDescent="0.25">
      <c r="A30" s="51">
        <v>23</v>
      </c>
      <c r="B30" s="83" t="s">
        <v>146</v>
      </c>
      <c r="C30" s="25">
        <v>43991</v>
      </c>
      <c r="D30" s="25">
        <v>43991</v>
      </c>
      <c r="E30" s="26">
        <f t="shared" si="3"/>
        <v>1</v>
      </c>
      <c r="F30" s="198">
        <v>65</v>
      </c>
      <c r="G30" s="198"/>
      <c r="H30" s="198"/>
      <c r="I30" s="198"/>
      <c r="J30" s="198"/>
      <c r="K30" s="52"/>
      <c r="L30" s="52">
        <f t="shared" si="5"/>
        <v>65</v>
      </c>
      <c r="M30" s="28">
        <f t="shared" si="2"/>
        <v>65</v>
      </c>
    </row>
    <row r="31" spans="1:13" ht="35.25" customHeight="1" x14ac:dyDescent="0.25">
      <c r="A31" s="51">
        <v>24</v>
      </c>
      <c r="B31" s="83" t="s">
        <v>147</v>
      </c>
      <c r="C31" s="25">
        <v>43992</v>
      </c>
      <c r="D31" s="25">
        <v>43992</v>
      </c>
      <c r="E31" s="26">
        <f t="shared" si="3"/>
        <v>1</v>
      </c>
      <c r="F31" s="198">
        <v>344</v>
      </c>
      <c r="G31" s="198"/>
      <c r="H31" s="198"/>
      <c r="I31" s="198"/>
      <c r="J31" s="198"/>
      <c r="K31" s="52"/>
      <c r="L31" s="52">
        <f t="shared" si="5"/>
        <v>344</v>
      </c>
      <c r="M31" s="28">
        <f t="shared" si="2"/>
        <v>344</v>
      </c>
    </row>
    <row r="32" spans="1:13" ht="36" customHeight="1" x14ac:dyDescent="0.25">
      <c r="A32" s="51">
        <v>25</v>
      </c>
      <c r="B32" s="83" t="s">
        <v>147</v>
      </c>
      <c r="C32" s="25">
        <v>43993</v>
      </c>
      <c r="D32" s="25">
        <v>43993</v>
      </c>
      <c r="E32" s="26">
        <f t="shared" si="3"/>
        <v>1</v>
      </c>
      <c r="F32" s="198">
        <v>344</v>
      </c>
      <c r="G32" s="198"/>
      <c r="H32" s="198"/>
      <c r="I32" s="198"/>
      <c r="J32" s="198"/>
      <c r="K32" s="52"/>
      <c r="L32" s="52">
        <f t="shared" si="5"/>
        <v>344</v>
      </c>
      <c r="M32" s="28">
        <f t="shared" si="2"/>
        <v>344</v>
      </c>
    </row>
    <row r="33" spans="1:13" ht="33" customHeight="1" x14ac:dyDescent="0.25">
      <c r="A33" s="51">
        <v>26</v>
      </c>
      <c r="B33" s="83" t="s">
        <v>148</v>
      </c>
      <c r="C33" s="25">
        <v>43994</v>
      </c>
      <c r="D33" s="25">
        <v>43994</v>
      </c>
      <c r="E33" s="26">
        <f t="shared" si="3"/>
        <v>1</v>
      </c>
      <c r="F33" s="198">
        <v>70</v>
      </c>
      <c r="G33" s="198"/>
      <c r="H33" s="198"/>
      <c r="I33" s="198"/>
      <c r="J33" s="198"/>
      <c r="K33" s="52"/>
      <c r="L33" s="52">
        <f t="shared" si="5"/>
        <v>70</v>
      </c>
      <c r="M33" s="28">
        <f t="shared" si="2"/>
        <v>70</v>
      </c>
    </row>
    <row r="34" spans="1:13" ht="80.25" customHeight="1" x14ac:dyDescent="0.25">
      <c r="A34" s="51">
        <v>27</v>
      </c>
      <c r="B34" s="84" t="s">
        <v>149</v>
      </c>
      <c r="C34" s="25">
        <v>43997</v>
      </c>
      <c r="D34" s="25">
        <v>43997</v>
      </c>
      <c r="E34" s="26">
        <f t="shared" si="3"/>
        <v>1</v>
      </c>
      <c r="F34" s="198">
        <v>57</v>
      </c>
      <c r="G34" s="198"/>
      <c r="H34" s="198"/>
      <c r="I34" s="198"/>
      <c r="J34" s="198"/>
      <c r="K34" s="52"/>
      <c r="L34" s="52">
        <f t="shared" si="5"/>
        <v>57</v>
      </c>
      <c r="M34" s="28">
        <f t="shared" si="2"/>
        <v>57</v>
      </c>
    </row>
    <row r="35" spans="1:13" ht="51.75" customHeight="1" x14ac:dyDescent="0.25">
      <c r="A35" s="51">
        <v>28</v>
      </c>
      <c r="B35" s="83" t="s">
        <v>150</v>
      </c>
      <c r="C35" s="25">
        <v>43998</v>
      </c>
      <c r="D35" s="25">
        <v>43998</v>
      </c>
      <c r="E35" s="26">
        <f t="shared" si="3"/>
        <v>1</v>
      </c>
      <c r="F35" s="198">
        <v>73</v>
      </c>
      <c r="G35" s="198"/>
      <c r="H35" s="198"/>
      <c r="I35" s="198"/>
      <c r="J35" s="198"/>
      <c r="K35" s="52"/>
      <c r="L35" s="52">
        <f t="shared" si="5"/>
        <v>73</v>
      </c>
      <c r="M35" s="28">
        <f t="shared" si="2"/>
        <v>73</v>
      </c>
    </row>
    <row r="36" spans="1:13" ht="31.5" x14ac:dyDescent="0.25">
      <c r="A36" s="51">
        <v>29</v>
      </c>
      <c r="B36" s="83" t="s">
        <v>151</v>
      </c>
      <c r="C36" s="25">
        <v>43999</v>
      </c>
      <c r="D36" s="25">
        <v>43999</v>
      </c>
      <c r="E36" s="26">
        <f t="shared" si="3"/>
        <v>1</v>
      </c>
      <c r="F36" s="198">
        <v>33</v>
      </c>
      <c r="G36" s="198"/>
      <c r="H36" s="198"/>
      <c r="I36" s="198"/>
      <c r="J36" s="198"/>
      <c r="K36" s="52"/>
      <c r="L36" s="52">
        <f t="shared" si="5"/>
        <v>33</v>
      </c>
      <c r="M36" s="28">
        <f t="shared" si="2"/>
        <v>33</v>
      </c>
    </row>
    <row r="37" spans="1:13" ht="31.5" x14ac:dyDescent="0.25">
      <c r="A37" s="51">
        <v>30</v>
      </c>
      <c r="B37" s="83" t="s">
        <v>152</v>
      </c>
      <c r="C37" s="25">
        <v>44000</v>
      </c>
      <c r="D37" s="25">
        <v>44000</v>
      </c>
      <c r="E37" s="26">
        <f t="shared" si="3"/>
        <v>1</v>
      </c>
      <c r="F37" s="198">
        <v>43</v>
      </c>
      <c r="G37" s="198"/>
      <c r="H37" s="198"/>
      <c r="I37" s="198"/>
      <c r="J37" s="198"/>
      <c r="K37" s="52"/>
      <c r="L37" s="52">
        <f t="shared" si="5"/>
        <v>43</v>
      </c>
      <c r="M37" s="28">
        <f t="shared" si="2"/>
        <v>43</v>
      </c>
    </row>
    <row r="38" spans="1:13" ht="31.5" x14ac:dyDescent="0.25">
      <c r="A38" s="51">
        <v>31</v>
      </c>
      <c r="B38" s="83" t="s">
        <v>153</v>
      </c>
      <c r="C38" s="25">
        <v>44001</v>
      </c>
      <c r="D38" s="25">
        <v>44001</v>
      </c>
      <c r="E38" s="26">
        <f t="shared" si="3"/>
        <v>1</v>
      </c>
      <c r="F38" s="198">
        <v>24</v>
      </c>
      <c r="G38" s="198"/>
      <c r="H38" s="198"/>
      <c r="I38" s="198"/>
      <c r="J38" s="198"/>
      <c r="K38" s="52"/>
      <c r="L38" s="52">
        <f t="shared" si="5"/>
        <v>24</v>
      </c>
      <c r="M38" s="28">
        <f t="shared" si="2"/>
        <v>24</v>
      </c>
    </row>
    <row r="39" spans="1:13" ht="15.75" x14ac:dyDescent="0.25">
      <c r="A39" s="51">
        <v>32</v>
      </c>
      <c r="B39" s="83" t="s">
        <v>154</v>
      </c>
      <c r="C39" s="25">
        <v>44004</v>
      </c>
      <c r="D39" s="25">
        <v>44004</v>
      </c>
      <c r="E39" s="26">
        <f t="shared" si="3"/>
        <v>1</v>
      </c>
      <c r="F39" s="198">
        <v>64</v>
      </c>
      <c r="G39" s="198"/>
      <c r="H39" s="198"/>
      <c r="I39" s="198"/>
      <c r="J39" s="198"/>
      <c r="K39" s="52"/>
      <c r="L39" s="52">
        <f t="shared" si="5"/>
        <v>64</v>
      </c>
      <c r="M39" s="28">
        <f t="shared" si="2"/>
        <v>64</v>
      </c>
    </row>
    <row r="40" spans="1:13" ht="33" customHeight="1" x14ac:dyDescent="0.25">
      <c r="A40" s="51">
        <v>33</v>
      </c>
      <c r="B40" s="83" t="s">
        <v>155</v>
      </c>
      <c r="C40" s="25">
        <v>44005</v>
      </c>
      <c r="D40" s="25">
        <v>44005</v>
      </c>
      <c r="E40" s="26">
        <f t="shared" si="3"/>
        <v>1</v>
      </c>
      <c r="F40" s="198">
        <v>51</v>
      </c>
      <c r="G40" s="198"/>
      <c r="H40" s="198"/>
      <c r="I40" s="198"/>
      <c r="J40" s="198"/>
      <c r="K40" s="52"/>
      <c r="L40" s="52">
        <f t="shared" si="5"/>
        <v>51</v>
      </c>
      <c r="M40" s="28">
        <f t="shared" si="2"/>
        <v>51</v>
      </c>
    </row>
    <row r="41" spans="1:13" ht="41.25" customHeight="1" x14ac:dyDescent="0.25">
      <c r="A41" s="51">
        <v>34</v>
      </c>
      <c r="B41" s="83" t="s">
        <v>156</v>
      </c>
      <c r="C41" s="25">
        <v>44006</v>
      </c>
      <c r="D41" s="25">
        <v>44006</v>
      </c>
      <c r="E41" s="26">
        <f t="shared" si="3"/>
        <v>1</v>
      </c>
      <c r="F41" s="198">
        <v>63</v>
      </c>
      <c r="G41" s="198"/>
      <c r="H41" s="198"/>
      <c r="I41" s="198"/>
      <c r="J41" s="198"/>
      <c r="K41" s="52"/>
      <c r="L41" s="52">
        <f t="shared" si="5"/>
        <v>63</v>
      </c>
      <c r="M41" s="28">
        <f t="shared" si="2"/>
        <v>63</v>
      </c>
    </row>
    <row r="42" spans="1:13" ht="45.75" customHeight="1" x14ac:dyDescent="0.25">
      <c r="A42" s="51">
        <v>35</v>
      </c>
      <c r="B42" s="83" t="s">
        <v>157</v>
      </c>
      <c r="C42" s="25">
        <v>44007</v>
      </c>
      <c r="D42" s="25">
        <v>44007</v>
      </c>
      <c r="E42" s="26">
        <f t="shared" si="3"/>
        <v>1</v>
      </c>
      <c r="F42" s="198">
        <v>58</v>
      </c>
      <c r="G42" s="198"/>
      <c r="H42" s="198"/>
      <c r="I42" s="198"/>
      <c r="J42" s="198"/>
      <c r="K42" s="52"/>
      <c r="L42" s="52">
        <f t="shared" si="5"/>
        <v>58</v>
      </c>
      <c r="M42" s="28">
        <f t="shared" si="2"/>
        <v>58</v>
      </c>
    </row>
    <row r="43" spans="1:13" ht="49.5" customHeight="1" x14ac:dyDescent="0.25">
      <c r="A43" s="51">
        <v>36</v>
      </c>
      <c r="B43" s="83" t="s">
        <v>158</v>
      </c>
      <c r="C43" s="25">
        <v>44008</v>
      </c>
      <c r="D43" s="25">
        <v>44008</v>
      </c>
      <c r="E43" s="26">
        <f t="shared" si="3"/>
        <v>1</v>
      </c>
      <c r="F43" s="198">
        <v>64</v>
      </c>
      <c r="G43" s="198"/>
      <c r="H43" s="198"/>
      <c r="I43" s="198"/>
      <c r="J43" s="198"/>
      <c r="K43" s="52"/>
      <c r="L43" s="52">
        <f t="shared" si="5"/>
        <v>64</v>
      </c>
      <c r="M43" s="28">
        <f t="shared" si="2"/>
        <v>64</v>
      </c>
    </row>
    <row r="44" spans="1:13" ht="37.5" customHeight="1" x14ac:dyDescent="0.25">
      <c r="A44" s="51">
        <v>37</v>
      </c>
      <c r="B44" s="83" t="s">
        <v>159</v>
      </c>
      <c r="C44" s="25">
        <v>44012</v>
      </c>
      <c r="D44" s="25">
        <v>44012</v>
      </c>
      <c r="E44" s="26">
        <f t="shared" si="3"/>
        <v>1</v>
      </c>
      <c r="F44" s="198">
        <v>73</v>
      </c>
      <c r="G44" s="198"/>
      <c r="H44" s="198"/>
      <c r="I44" s="198"/>
      <c r="J44" s="198"/>
      <c r="K44" s="52"/>
      <c r="L44" s="52">
        <f t="shared" si="5"/>
        <v>73</v>
      </c>
      <c r="M44" s="28">
        <f t="shared" si="2"/>
        <v>73</v>
      </c>
    </row>
    <row r="45" spans="1:13" ht="31.5" x14ac:dyDescent="0.25">
      <c r="A45" s="51">
        <v>38</v>
      </c>
      <c r="B45" s="83" t="s">
        <v>159</v>
      </c>
      <c r="C45" s="75">
        <v>44013</v>
      </c>
      <c r="D45" s="75">
        <v>44013</v>
      </c>
      <c r="E45" s="26">
        <f t="shared" si="3"/>
        <v>1</v>
      </c>
      <c r="F45" s="198">
        <v>58</v>
      </c>
      <c r="G45" s="198"/>
      <c r="H45" s="198"/>
      <c r="I45" s="198"/>
      <c r="J45" s="198"/>
      <c r="K45" s="52"/>
      <c r="L45" s="52">
        <f t="shared" si="5"/>
        <v>58</v>
      </c>
      <c r="M45" s="28">
        <f t="shared" si="2"/>
        <v>58</v>
      </c>
    </row>
    <row r="46" spans="1:13" ht="61.5" customHeight="1" x14ac:dyDescent="0.25">
      <c r="A46" s="51">
        <v>39</v>
      </c>
      <c r="B46" s="85" t="s">
        <v>160</v>
      </c>
      <c r="C46" s="75">
        <v>44018</v>
      </c>
      <c r="D46" s="75">
        <v>44043</v>
      </c>
      <c r="E46" s="26">
        <v>20</v>
      </c>
      <c r="F46" s="198">
        <v>20</v>
      </c>
      <c r="G46" s="198"/>
      <c r="H46" s="198"/>
      <c r="I46" s="198"/>
      <c r="J46" s="198"/>
      <c r="K46" s="52"/>
      <c r="L46" s="52">
        <f t="shared" si="5"/>
        <v>20</v>
      </c>
      <c r="M46" s="28">
        <f t="shared" si="2"/>
        <v>400</v>
      </c>
    </row>
    <row r="47" spans="1:13" ht="28.5" x14ac:dyDescent="0.25">
      <c r="A47" s="51">
        <v>40</v>
      </c>
      <c r="B47" s="86" t="s">
        <v>161</v>
      </c>
      <c r="C47" s="75">
        <v>44025</v>
      </c>
      <c r="D47" s="75">
        <v>44025</v>
      </c>
      <c r="E47" s="26">
        <f t="shared" si="3"/>
        <v>1</v>
      </c>
      <c r="F47" s="198">
        <v>40</v>
      </c>
      <c r="G47" s="198"/>
      <c r="H47" s="198"/>
      <c r="I47" s="198"/>
      <c r="J47" s="198"/>
      <c r="K47" s="52"/>
      <c r="L47" s="52">
        <f t="shared" si="5"/>
        <v>40</v>
      </c>
      <c r="M47" s="28">
        <f t="shared" si="2"/>
        <v>40</v>
      </c>
    </row>
    <row r="48" spans="1:13" ht="28.5" x14ac:dyDescent="0.25">
      <c r="A48" s="51">
        <v>41</v>
      </c>
      <c r="B48" s="86" t="s">
        <v>162</v>
      </c>
      <c r="C48" s="75">
        <v>44026</v>
      </c>
      <c r="D48" s="75">
        <v>44026</v>
      </c>
      <c r="E48" s="26">
        <f t="shared" si="3"/>
        <v>1</v>
      </c>
      <c r="F48" s="198">
        <v>36</v>
      </c>
      <c r="G48" s="198"/>
      <c r="H48" s="198"/>
      <c r="I48" s="198"/>
      <c r="J48" s="198"/>
      <c r="K48" s="52"/>
      <c r="L48" s="52">
        <f t="shared" si="5"/>
        <v>36</v>
      </c>
      <c r="M48" s="28">
        <f t="shared" si="2"/>
        <v>36</v>
      </c>
    </row>
    <row r="49" spans="1:13" ht="42.75" x14ac:dyDescent="0.25">
      <c r="A49" s="51">
        <v>42</v>
      </c>
      <c r="B49" s="86" t="s">
        <v>163</v>
      </c>
      <c r="C49" s="75">
        <v>44027</v>
      </c>
      <c r="D49" s="75">
        <v>44027</v>
      </c>
      <c r="E49" s="26">
        <f t="shared" si="3"/>
        <v>1</v>
      </c>
      <c r="F49" s="198">
        <v>34</v>
      </c>
      <c r="G49" s="198"/>
      <c r="H49" s="198"/>
      <c r="I49" s="198"/>
      <c r="J49" s="198"/>
      <c r="K49" s="52"/>
      <c r="L49" s="52">
        <f t="shared" si="5"/>
        <v>34</v>
      </c>
      <c r="M49" s="28">
        <f t="shared" si="2"/>
        <v>34</v>
      </c>
    </row>
    <row r="50" spans="1:13" ht="28.5" x14ac:dyDescent="0.25">
      <c r="A50" s="51">
        <v>43</v>
      </c>
      <c r="B50" s="86" t="s">
        <v>164</v>
      </c>
      <c r="C50" s="75">
        <v>44028</v>
      </c>
      <c r="D50" s="75">
        <v>44028</v>
      </c>
      <c r="E50" s="26">
        <f t="shared" si="3"/>
        <v>1</v>
      </c>
      <c r="F50" s="198">
        <v>33</v>
      </c>
      <c r="G50" s="198"/>
      <c r="H50" s="198"/>
      <c r="I50" s="198"/>
      <c r="J50" s="198"/>
      <c r="K50" s="52"/>
      <c r="L50" s="52">
        <f t="shared" si="5"/>
        <v>33</v>
      </c>
      <c r="M50" s="28">
        <f t="shared" si="2"/>
        <v>33</v>
      </c>
    </row>
    <row r="51" spans="1:13" ht="28.5" x14ac:dyDescent="0.25">
      <c r="A51" s="51">
        <v>44</v>
      </c>
      <c r="B51" s="86" t="s">
        <v>165</v>
      </c>
      <c r="C51" s="75">
        <v>44029</v>
      </c>
      <c r="D51" s="75">
        <v>44029</v>
      </c>
      <c r="E51" s="26">
        <f t="shared" si="3"/>
        <v>1</v>
      </c>
      <c r="F51" s="198">
        <v>40</v>
      </c>
      <c r="G51" s="198"/>
      <c r="H51" s="198"/>
      <c r="I51" s="198"/>
      <c r="J51" s="198"/>
      <c r="K51" s="52"/>
      <c r="L51" s="52">
        <f t="shared" si="5"/>
        <v>40</v>
      </c>
      <c r="M51" s="28">
        <f t="shared" si="2"/>
        <v>40</v>
      </c>
    </row>
    <row r="52" spans="1:13" ht="28.5" x14ac:dyDescent="0.25">
      <c r="A52" s="51">
        <v>45</v>
      </c>
      <c r="B52" s="86" t="s">
        <v>166</v>
      </c>
      <c r="C52" s="75">
        <v>44027</v>
      </c>
      <c r="D52" s="75">
        <v>44027</v>
      </c>
      <c r="E52" s="26">
        <f t="shared" si="3"/>
        <v>1</v>
      </c>
      <c r="F52" s="198"/>
      <c r="G52" s="198"/>
      <c r="H52" s="198"/>
      <c r="I52" s="198"/>
      <c r="J52" s="198"/>
      <c r="K52" s="52">
        <v>247</v>
      </c>
      <c r="L52" s="52">
        <f t="shared" si="5"/>
        <v>247</v>
      </c>
      <c r="M52" s="28">
        <f t="shared" si="2"/>
        <v>247</v>
      </c>
    </row>
    <row r="53" spans="1:13" ht="31.5" x14ac:dyDescent="0.25">
      <c r="A53" s="51">
        <v>46</v>
      </c>
      <c r="B53" s="83" t="s">
        <v>167</v>
      </c>
      <c r="C53" s="75">
        <v>44021</v>
      </c>
      <c r="D53" s="75">
        <v>44021</v>
      </c>
      <c r="E53" s="26">
        <f t="shared" si="3"/>
        <v>1</v>
      </c>
      <c r="F53" s="198">
        <v>20</v>
      </c>
      <c r="G53" s="198"/>
      <c r="H53" s="198"/>
      <c r="I53" s="198"/>
      <c r="J53" s="198"/>
      <c r="K53" s="52"/>
      <c r="L53" s="52">
        <f t="shared" si="5"/>
        <v>20</v>
      </c>
      <c r="M53" s="28">
        <f t="shared" si="2"/>
        <v>20</v>
      </c>
    </row>
    <row r="54" spans="1:13" ht="31.5" x14ac:dyDescent="0.25">
      <c r="A54" s="51">
        <v>47</v>
      </c>
      <c r="B54" s="83" t="s">
        <v>167</v>
      </c>
      <c r="C54" s="75">
        <v>44026</v>
      </c>
      <c r="D54" s="75">
        <v>44026</v>
      </c>
      <c r="E54" s="26">
        <f t="shared" si="3"/>
        <v>1</v>
      </c>
      <c r="F54" s="198">
        <v>20</v>
      </c>
      <c r="G54" s="198"/>
      <c r="H54" s="198"/>
      <c r="I54" s="198"/>
      <c r="J54" s="198"/>
      <c r="K54" s="52"/>
      <c r="L54" s="52">
        <f t="shared" si="5"/>
        <v>20</v>
      </c>
      <c r="M54" s="28">
        <f t="shared" si="2"/>
        <v>20</v>
      </c>
    </row>
    <row r="55" spans="1:13" ht="15.75" x14ac:dyDescent="0.25">
      <c r="A55" s="51">
        <v>48</v>
      </c>
      <c r="B55" s="83" t="s">
        <v>147</v>
      </c>
      <c r="C55" s="75">
        <v>44033</v>
      </c>
      <c r="D55" s="75">
        <v>44033</v>
      </c>
      <c r="E55" s="26">
        <f t="shared" si="3"/>
        <v>1</v>
      </c>
      <c r="F55" s="198">
        <v>671</v>
      </c>
      <c r="G55" s="198"/>
      <c r="H55" s="198"/>
      <c r="I55" s="198"/>
      <c r="J55" s="198"/>
      <c r="K55" s="52"/>
      <c r="L55" s="52">
        <f t="shared" si="5"/>
        <v>671</v>
      </c>
      <c r="M55" s="28">
        <f t="shared" si="2"/>
        <v>671</v>
      </c>
    </row>
    <row r="56" spans="1:13" ht="15.75" x14ac:dyDescent="0.25">
      <c r="A56" s="51">
        <v>49</v>
      </c>
      <c r="B56" s="83" t="s">
        <v>168</v>
      </c>
      <c r="C56" s="75">
        <v>44034</v>
      </c>
      <c r="D56" s="75">
        <v>44034</v>
      </c>
      <c r="E56" s="26">
        <f t="shared" si="3"/>
        <v>1</v>
      </c>
      <c r="F56" s="198">
        <v>519</v>
      </c>
      <c r="G56" s="198"/>
      <c r="H56" s="198"/>
      <c r="I56" s="198"/>
      <c r="J56" s="198"/>
      <c r="K56" s="52"/>
      <c r="L56" s="52">
        <f t="shared" si="5"/>
        <v>519</v>
      </c>
      <c r="M56" s="28">
        <f t="shared" si="2"/>
        <v>519</v>
      </c>
    </row>
    <row r="57" spans="1:13" ht="28.5" x14ac:dyDescent="0.25">
      <c r="A57" s="51">
        <v>50</v>
      </c>
      <c r="B57" s="86" t="s">
        <v>169</v>
      </c>
      <c r="C57" s="75">
        <v>44032</v>
      </c>
      <c r="D57" s="75">
        <v>44032</v>
      </c>
      <c r="E57" s="26">
        <f t="shared" si="3"/>
        <v>1</v>
      </c>
      <c r="F57" s="198">
        <v>51</v>
      </c>
      <c r="G57" s="198"/>
      <c r="H57" s="198"/>
      <c r="I57" s="198"/>
      <c r="J57" s="198"/>
      <c r="K57" s="52"/>
      <c r="L57" s="52">
        <f t="shared" si="5"/>
        <v>51</v>
      </c>
      <c r="M57" s="28">
        <f t="shared" si="2"/>
        <v>51</v>
      </c>
    </row>
    <row r="58" spans="1:13" ht="28.5" x14ac:dyDescent="0.25">
      <c r="A58" s="51">
        <v>51</v>
      </c>
      <c r="B58" s="86" t="s">
        <v>170</v>
      </c>
      <c r="C58" s="75">
        <v>44033</v>
      </c>
      <c r="D58" s="75">
        <v>44033</v>
      </c>
      <c r="E58" s="26">
        <f t="shared" si="3"/>
        <v>1</v>
      </c>
      <c r="F58" s="198">
        <v>55</v>
      </c>
      <c r="G58" s="198"/>
      <c r="H58" s="198"/>
      <c r="I58" s="198"/>
      <c r="J58" s="198"/>
      <c r="K58" s="52"/>
      <c r="L58" s="52">
        <f t="shared" si="5"/>
        <v>55</v>
      </c>
      <c r="M58" s="28">
        <f t="shared" si="2"/>
        <v>55</v>
      </c>
    </row>
    <row r="59" spans="1:13" ht="28.5" x14ac:dyDescent="0.25">
      <c r="A59" s="51">
        <v>52</v>
      </c>
      <c r="B59" s="86" t="s">
        <v>171</v>
      </c>
      <c r="C59" s="75">
        <v>44034</v>
      </c>
      <c r="D59" s="75">
        <v>44034</v>
      </c>
      <c r="E59" s="26">
        <f t="shared" si="3"/>
        <v>1</v>
      </c>
      <c r="F59" s="198">
        <v>53</v>
      </c>
      <c r="G59" s="198"/>
      <c r="H59" s="198"/>
      <c r="I59" s="198"/>
      <c r="J59" s="198"/>
      <c r="K59" s="52"/>
      <c r="L59" s="52">
        <f t="shared" si="5"/>
        <v>53</v>
      </c>
      <c r="M59" s="28">
        <f t="shared" si="2"/>
        <v>53</v>
      </c>
    </row>
    <row r="60" spans="1:13" ht="28.5" x14ac:dyDescent="0.25">
      <c r="A60" s="51">
        <v>53</v>
      </c>
      <c r="B60" s="86" t="s">
        <v>172</v>
      </c>
      <c r="C60" s="75">
        <v>44035</v>
      </c>
      <c r="D60" s="75">
        <v>44035</v>
      </c>
      <c r="E60" s="26">
        <f t="shared" si="3"/>
        <v>1</v>
      </c>
      <c r="F60" s="198">
        <v>61</v>
      </c>
      <c r="G60" s="198"/>
      <c r="H60" s="198"/>
      <c r="I60" s="198"/>
      <c r="J60" s="198"/>
      <c r="K60" s="52"/>
      <c r="L60" s="52">
        <f t="shared" si="5"/>
        <v>61</v>
      </c>
      <c r="M60" s="28">
        <f t="shared" si="2"/>
        <v>61</v>
      </c>
    </row>
    <row r="61" spans="1:13" ht="28.5" x14ac:dyDescent="0.25">
      <c r="A61" s="51">
        <v>54</v>
      </c>
      <c r="B61" s="86" t="s">
        <v>173</v>
      </c>
      <c r="C61" s="75">
        <v>44036</v>
      </c>
      <c r="D61" s="75">
        <v>44036</v>
      </c>
      <c r="E61" s="26">
        <f t="shared" si="3"/>
        <v>1</v>
      </c>
      <c r="F61" s="198">
        <v>55</v>
      </c>
      <c r="G61" s="198"/>
      <c r="H61" s="198"/>
      <c r="I61" s="198"/>
      <c r="J61" s="198"/>
      <c r="K61" s="52"/>
      <c r="L61" s="52">
        <f t="shared" si="5"/>
        <v>55</v>
      </c>
      <c r="M61" s="28">
        <f t="shared" si="2"/>
        <v>55</v>
      </c>
    </row>
    <row r="62" spans="1:13" ht="15.75" x14ac:dyDescent="0.25">
      <c r="A62" s="51">
        <v>55</v>
      </c>
      <c r="B62" s="35" t="s">
        <v>174</v>
      </c>
      <c r="C62" s="75">
        <v>44039</v>
      </c>
      <c r="D62" s="75">
        <v>44039</v>
      </c>
      <c r="E62" s="26">
        <f t="shared" si="3"/>
        <v>1</v>
      </c>
      <c r="F62" s="198">
        <v>69</v>
      </c>
      <c r="G62" s="198"/>
      <c r="H62" s="198"/>
      <c r="I62" s="198"/>
      <c r="J62" s="198"/>
      <c r="K62" s="52"/>
      <c r="L62" s="52">
        <f t="shared" si="5"/>
        <v>69</v>
      </c>
      <c r="M62" s="28">
        <f t="shared" si="2"/>
        <v>69</v>
      </c>
    </row>
    <row r="63" spans="1:13" ht="15.75" x14ac:dyDescent="0.25">
      <c r="A63" s="51">
        <v>56</v>
      </c>
      <c r="B63" s="35" t="s">
        <v>174</v>
      </c>
      <c r="C63" s="75">
        <v>44040</v>
      </c>
      <c r="D63" s="75">
        <v>44040</v>
      </c>
      <c r="E63" s="26">
        <f t="shared" si="3"/>
        <v>1</v>
      </c>
      <c r="F63" s="198">
        <v>62</v>
      </c>
      <c r="G63" s="198"/>
      <c r="H63" s="198"/>
      <c r="I63" s="198"/>
      <c r="J63" s="198"/>
      <c r="K63" s="52"/>
      <c r="L63" s="52">
        <f t="shared" si="5"/>
        <v>62</v>
      </c>
      <c r="M63" s="28">
        <f t="shared" si="2"/>
        <v>62</v>
      </c>
    </row>
    <row r="64" spans="1:13" ht="15.75" x14ac:dyDescent="0.25">
      <c r="A64" s="51">
        <v>57</v>
      </c>
      <c r="B64" s="35" t="s">
        <v>175</v>
      </c>
      <c r="C64" s="75">
        <v>44039</v>
      </c>
      <c r="D64" s="75">
        <v>44039</v>
      </c>
      <c r="E64" s="26">
        <f t="shared" si="3"/>
        <v>1</v>
      </c>
      <c r="F64" s="198">
        <v>589</v>
      </c>
      <c r="G64" s="198"/>
      <c r="H64" s="198"/>
      <c r="I64" s="198"/>
      <c r="J64" s="198"/>
      <c r="K64" s="52"/>
      <c r="L64" s="52">
        <f t="shared" si="5"/>
        <v>589</v>
      </c>
      <c r="M64" s="28">
        <f t="shared" si="2"/>
        <v>589</v>
      </c>
    </row>
    <row r="65" spans="1:13" ht="15.75" x14ac:dyDescent="0.25">
      <c r="A65" s="51">
        <v>58</v>
      </c>
      <c r="B65" s="35" t="s">
        <v>175</v>
      </c>
      <c r="C65" s="75">
        <v>44040</v>
      </c>
      <c r="D65" s="75">
        <v>44040</v>
      </c>
      <c r="E65" s="26">
        <f t="shared" si="3"/>
        <v>1</v>
      </c>
      <c r="F65" s="198">
        <v>446</v>
      </c>
      <c r="G65" s="198"/>
      <c r="H65" s="198"/>
      <c r="I65" s="198"/>
      <c r="J65" s="198"/>
      <c r="K65" s="52"/>
      <c r="L65" s="52">
        <f t="shared" si="5"/>
        <v>446</v>
      </c>
      <c r="M65" s="28">
        <f t="shared" si="2"/>
        <v>446</v>
      </c>
    </row>
    <row r="66" spans="1:13" ht="42.75" x14ac:dyDescent="0.25">
      <c r="A66" s="51">
        <v>59</v>
      </c>
      <c r="B66" s="86" t="s">
        <v>176</v>
      </c>
      <c r="C66" s="75">
        <v>44041</v>
      </c>
      <c r="D66" s="75">
        <v>44041</v>
      </c>
      <c r="E66" s="26">
        <f t="shared" si="3"/>
        <v>1</v>
      </c>
      <c r="F66" s="198"/>
      <c r="G66" s="198"/>
      <c r="H66" s="198"/>
      <c r="I66" s="198"/>
      <c r="J66" s="198"/>
      <c r="K66" s="52">
        <v>29</v>
      </c>
      <c r="L66" s="52">
        <f t="shared" si="5"/>
        <v>29</v>
      </c>
      <c r="M66" s="28">
        <f t="shared" si="2"/>
        <v>29</v>
      </c>
    </row>
    <row r="67" spans="1:13" ht="28.5" x14ac:dyDescent="0.25">
      <c r="A67" s="51">
        <v>60</v>
      </c>
      <c r="B67" s="86" t="s">
        <v>177</v>
      </c>
      <c r="C67" s="75">
        <v>44042</v>
      </c>
      <c r="D67" s="75">
        <v>44042</v>
      </c>
      <c r="E67" s="26">
        <f t="shared" si="3"/>
        <v>1</v>
      </c>
      <c r="F67" s="198"/>
      <c r="G67" s="198"/>
      <c r="H67" s="198"/>
      <c r="I67" s="198"/>
      <c r="J67" s="198"/>
      <c r="K67" s="52">
        <v>49</v>
      </c>
      <c r="L67" s="52">
        <f t="shared" si="5"/>
        <v>49</v>
      </c>
      <c r="M67" s="28">
        <f t="shared" si="2"/>
        <v>49</v>
      </c>
    </row>
    <row r="68" spans="1:13" ht="15.75" x14ac:dyDescent="0.25">
      <c r="A68" s="51">
        <v>61</v>
      </c>
      <c r="B68" s="87" t="s">
        <v>178</v>
      </c>
      <c r="C68" s="80">
        <v>44046</v>
      </c>
      <c r="D68" s="80">
        <v>44047</v>
      </c>
      <c r="E68" s="26">
        <f t="shared" si="3"/>
        <v>2</v>
      </c>
      <c r="F68" s="198">
        <v>92</v>
      </c>
      <c r="G68" s="198"/>
      <c r="H68" s="198"/>
      <c r="I68" s="198"/>
      <c r="J68" s="198"/>
      <c r="K68" s="52"/>
      <c r="L68" s="52">
        <f t="shared" si="5"/>
        <v>92</v>
      </c>
      <c r="M68" s="28">
        <f t="shared" si="2"/>
        <v>184</v>
      </c>
    </row>
    <row r="69" spans="1:13" ht="30" x14ac:dyDescent="0.25">
      <c r="A69" s="51">
        <v>62</v>
      </c>
      <c r="B69" s="88" t="s">
        <v>179</v>
      </c>
      <c r="C69" s="80">
        <v>44047</v>
      </c>
      <c r="D69" s="80">
        <v>44047</v>
      </c>
      <c r="E69" s="26">
        <f t="shared" si="3"/>
        <v>1</v>
      </c>
      <c r="F69" s="198">
        <v>35</v>
      </c>
      <c r="G69" s="198"/>
      <c r="H69" s="198"/>
      <c r="I69" s="198"/>
      <c r="J69" s="198"/>
      <c r="K69" s="52"/>
      <c r="L69" s="52">
        <f t="shared" si="5"/>
        <v>35</v>
      </c>
      <c r="M69" s="28">
        <f t="shared" si="2"/>
        <v>35</v>
      </c>
    </row>
    <row r="70" spans="1:13" ht="30" x14ac:dyDescent="0.25">
      <c r="A70" s="51">
        <v>63</v>
      </c>
      <c r="B70" s="88" t="s">
        <v>180</v>
      </c>
      <c r="C70" s="80">
        <v>44049</v>
      </c>
      <c r="D70" s="80">
        <v>44049</v>
      </c>
      <c r="E70" s="26">
        <f t="shared" si="3"/>
        <v>1</v>
      </c>
      <c r="F70" s="198">
        <v>46</v>
      </c>
      <c r="G70" s="198"/>
      <c r="H70" s="198"/>
      <c r="I70" s="198"/>
      <c r="J70" s="198"/>
      <c r="K70" s="52"/>
      <c r="L70" s="52">
        <f t="shared" si="5"/>
        <v>46</v>
      </c>
      <c r="M70" s="28">
        <f t="shared" si="2"/>
        <v>46</v>
      </c>
    </row>
    <row r="71" spans="1:13" ht="30" x14ac:dyDescent="0.25">
      <c r="A71" s="51">
        <v>64</v>
      </c>
      <c r="B71" s="88" t="s">
        <v>181</v>
      </c>
      <c r="C71" s="80">
        <v>44050</v>
      </c>
      <c r="D71" s="80">
        <v>44050</v>
      </c>
      <c r="E71" s="26">
        <f t="shared" si="3"/>
        <v>1</v>
      </c>
      <c r="F71" s="198">
        <v>89</v>
      </c>
      <c r="G71" s="198"/>
      <c r="H71" s="198"/>
      <c r="I71" s="198"/>
      <c r="J71" s="198"/>
      <c r="K71" s="52"/>
      <c r="L71" s="52">
        <f t="shared" si="5"/>
        <v>89</v>
      </c>
      <c r="M71" s="28">
        <f t="shared" si="2"/>
        <v>89</v>
      </c>
    </row>
    <row r="72" spans="1:13" ht="15.75" x14ac:dyDescent="0.25">
      <c r="A72" s="51">
        <v>65</v>
      </c>
      <c r="B72" s="87" t="s">
        <v>178</v>
      </c>
      <c r="C72" s="80">
        <v>44053</v>
      </c>
      <c r="D72" s="80">
        <v>44054</v>
      </c>
      <c r="E72" s="26">
        <f t="shared" si="3"/>
        <v>2</v>
      </c>
      <c r="F72" s="198">
        <v>125</v>
      </c>
      <c r="G72" s="198"/>
      <c r="H72" s="198"/>
      <c r="I72" s="198"/>
      <c r="J72" s="198"/>
      <c r="K72" s="52"/>
      <c r="L72" s="52">
        <f t="shared" si="5"/>
        <v>125</v>
      </c>
      <c r="M72" s="28">
        <f t="shared" si="2"/>
        <v>250</v>
      </c>
    </row>
    <row r="73" spans="1:13" ht="30" x14ac:dyDescent="0.25">
      <c r="A73" s="51">
        <v>66</v>
      </c>
      <c r="B73" s="88" t="s">
        <v>182</v>
      </c>
      <c r="C73" s="80">
        <v>44053</v>
      </c>
      <c r="D73" s="80">
        <v>44056</v>
      </c>
      <c r="E73" s="26">
        <v>3</v>
      </c>
      <c r="F73" s="198">
        <v>48</v>
      </c>
      <c r="G73" s="198"/>
      <c r="H73" s="198"/>
      <c r="I73" s="198"/>
      <c r="J73" s="198"/>
      <c r="K73" s="52"/>
      <c r="L73" s="52">
        <f t="shared" si="5"/>
        <v>48</v>
      </c>
      <c r="M73" s="28">
        <f t="shared" si="2"/>
        <v>144</v>
      </c>
    </row>
    <row r="74" spans="1:13" ht="60" x14ac:dyDescent="0.25">
      <c r="A74" s="51">
        <v>67</v>
      </c>
      <c r="B74" s="88" t="s">
        <v>183</v>
      </c>
      <c r="C74" s="80">
        <v>44054</v>
      </c>
      <c r="D74" s="80">
        <v>44054</v>
      </c>
      <c r="E74" s="26">
        <f t="shared" si="3"/>
        <v>1</v>
      </c>
      <c r="F74" s="198">
        <v>65</v>
      </c>
      <c r="G74" s="198"/>
      <c r="H74" s="198"/>
      <c r="I74" s="198"/>
      <c r="J74" s="198"/>
      <c r="K74" s="52"/>
      <c r="L74" s="52">
        <f t="shared" si="5"/>
        <v>65</v>
      </c>
      <c r="M74" s="28">
        <f t="shared" ref="M74:M83" si="6">E74*L74</f>
        <v>65</v>
      </c>
    </row>
    <row r="75" spans="1:13" ht="36" customHeight="1" x14ac:dyDescent="0.25">
      <c r="A75" s="51">
        <v>68</v>
      </c>
      <c r="B75" s="88" t="s">
        <v>184</v>
      </c>
      <c r="C75" s="80">
        <v>44056</v>
      </c>
      <c r="D75" s="80">
        <v>44056</v>
      </c>
      <c r="E75" s="26">
        <f t="shared" ref="E75:E83" si="7">D75-C75+1</f>
        <v>1</v>
      </c>
      <c r="F75" s="198">
        <v>60</v>
      </c>
      <c r="G75" s="198"/>
      <c r="H75" s="198"/>
      <c r="I75" s="198"/>
      <c r="J75" s="198"/>
      <c r="K75" s="52"/>
      <c r="L75" s="52">
        <f t="shared" si="5"/>
        <v>60</v>
      </c>
      <c r="M75" s="28">
        <f t="shared" si="6"/>
        <v>60</v>
      </c>
    </row>
    <row r="76" spans="1:13" ht="45" x14ac:dyDescent="0.25">
      <c r="A76" s="51">
        <v>69</v>
      </c>
      <c r="B76" s="89" t="s">
        <v>185</v>
      </c>
      <c r="C76" s="80">
        <v>44060</v>
      </c>
      <c r="D76" s="80">
        <v>44060</v>
      </c>
      <c r="E76" s="26">
        <f t="shared" si="7"/>
        <v>1</v>
      </c>
      <c r="F76" s="198"/>
      <c r="G76" s="198"/>
      <c r="H76" s="198"/>
      <c r="I76" s="198"/>
      <c r="J76" s="198"/>
      <c r="K76" s="52">
        <v>593</v>
      </c>
      <c r="L76" s="52">
        <f t="shared" si="5"/>
        <v>593</v>
      </c>
      <c r="M76" s="28">
        <f t="shared" si="6"/>
        <v>593</v>
      </c>
    </row>
    <row r="77" spans="1:13" ht="15.75" x14ac:dyDescent="0.25">
      <c r="A77" s="51">
        <v>70</v>
      </c>
      <c r="B77" s="87" t="s">
        <v>178</v>
      </c>
      <c r="C77" s="80">
        <v>44060</v>
      </c>
      <c r="D77" s="80">
        <v>44061</v>
      </c>
      <c r="E77" s="26">
        <f t="shared" si="7"/>
        <v>2</v>
      </c>
      <c r="F77" s="198">
        <v>223</v>
      </c>
      <c r="G77" s="198"/>
      <c r="H77" s="198"/>
      <c r="I77" s="198"/>
      <c r="J77" s="198"/>
      <c r="K77" s="52"/>
      <c r="L77" s="52">
        <f t="shared" si="5"/>
        <v>223</v>
      </c>
      <c r="M77" s="28">
        <f t="shared" si="6"/>
        <v>446</v>
      </c>
    </row>
    <row r="78" spans="1:13" ht="45" x14ac:dyDescent="0.25">
      <c r="A78" s="51">
        <v>71</v>
      </c>
      <c r="B78" s="88" t="s">
        <v>186</v>
      </c>
      <c r="C78" s="80">
        <v>44061</v>
      </c>
      <c r="D78" s="80">
        <v>44061</v>
      </c>
      <c r="E78" s="26">
        <f t="shared" si="7"/>
        <v>1</v>
      </c>
      <c r="F78" s="198">
        <v>32</v>
      </c>
      <c r="G78" s="198"/>
      <c r="H78" s="198"/>
      <c r="I78" s="198"/>
      <c r="J78" s="198"/>
      <c r="K78" s="52"/>
      <c r="L78" s="52">
        <f t="shared" si="5"/>
        <v>32</v>
      </c>
      <c r="M78" s="28">
        <f t="shared" si="6"/>
        <v>32</v>
      </c>
    </row>
    <row r="79" spans="1:13" ht="45" x14ac:dyDescent="0.25">
      <c r="A79" s="51">
        <v>72</v>
      </c>
      <c r="B79" s="88" t="s">
        <v>187</v>
      </c>
      <c r="C79" s="80">
        <v>44063</v>
      </c>
      <c r="D79" s="80">
        <v>44063</v>
      </c>
      <c r="E79" s="26">
        <f t="shared" si="7"/>
        <v>1</v>
      </c>
      <c r="F79" s="198">
        <v>23</v>
      </c>
      <c r="G79" s="198"/>
      <c r="H79" s="198"/>
      <c r="I79" s="198"/>
      <c r="J79" s="198"/>
      <c r="K79" s="52"/>
      <c r="L79" s="52">
        <f t="shared" si="5"/>
        <v>23</v>
      </c>
      <c r="M79" s="28">
        <f t="shared" si="6"/>
        <v>23</v>
      </c>
    </row>
    <row r="80" spans="1:13" ht="15.75" x14ac:dyDescent="0.25">
      <c r="A80" s="51">
        <v>73</v>
      </c>
      <c r="B80" s="88" t="s">
        <v>188</v>
      </c>
      <c r="C80" s="80">
        <v>44064</v>
      </c>
      <c r="D80" s="80">
        <v>44064</v>
      </c>
      <c r="E80" s="26">
        <f t="shared" si="7"/>
        <v>1</v>
      </c>
      <c r="F80" s="198">
        <v>30</v>
      </c>
      <c r="G80" s="198"/>
      <c r="H80" s="198"/>
      <c r="I80" s="198"/>
      <c r="J80" s="198"/>
      <c r="K80" s="52"/>
      <c r="L80" s="52">
        <f t="shared" si="5"/>
        <v>30</v>
      </c>
      <c r="M80" s="28">
        <f t="shared" si="6"/>
        <v>30</v>
      </c>
    </row>
    <row r="81" spans="1:13" ht="15.75" x14ac:dyDescent="0.25">
      <c r="A81" s="51">
        <v>74</v>
      </c>
      <c r="B81" s="88" t="s">
        <v>189</v>
      </c>
      <c r="C81" s="80">
        <v>44067</v>
      </c>
      <c r="D81" s="80">
        <v>44068</v>
      </c>
      <c r="E81" s="26">
        <f t="shared" si="7"/>
        <v>2</v>
      </c>
      <c r="F81" s="198">
        <v>69</v>
      </c>
      <c r="G81" s="198"/>
      <c r="H81" s="198"/>
      <c r="I81" s="198"/>
      <c r="J81" s="198"/>
      <c r="K81" s="52"/>
      <c r="L81" s="52">
        <f t="shared" si="5"/>
        <v>69</v>
      </c>
      <c r="M81" s="28">
        <f t="shared" si="6"/>
        <v>138</v>
      </c>
    </row>
    <row r="82" spans="1:13" ht="75" x14ac:dyDescent="0.25">
      <c r="A82" s="51">
        <v>75</v>
      </c>
      <c r="B82" s="88" t="s">
        <v>190</v>
      </c>
      <c r="C82" s="80">
        <v>44068</v>
      </c>
      <c r="D82" s="80">
        <v>44068</v>
      </c>
      <c r="E82" s="26">
        <f t="shared" si="7"/>
        <v>1</v>
      </c>
      <c r="F82" s="198">
        <v>51</v>
      </c>
      <c r="G82" s="198"/>
      <c r="H82" s="198"/>
      <c r="I82" s="198"/>
      <c r="J82" s="198"/>
      <c r="K82" s="52"/>
      <c r="L82" s="52">
        <f t="shared" si="5"/>
        <v>51</v>
      </c>
      <c r="M82" s="28">
        <f t="shared" si="6"/>
        <v>51</v>
      </c>
    </row>
    <row r="83" spans="1:13" ht="30" x14ac:dyDescent="0.25">
      <c r="A83" s="51">
        <v>76</v>
      </c>
      <c r="B83" s="88" t="s">
        <v>191</v>
      </c>
      <c r="C83" s="80">
        <v>44070</v>
      </c>
      <c r="D83" s="80">
        <v>44070</v>
      </c>
      <c r="E83" s="26">
        <f t="shared" si="7"/>
        <v>1</v>
      </c>
      <c r="F83" s="198">
        <v>44</v>
      </c>
      <c r="G83" s="198"/>
      <c r="H83" s="198"/>
      <c r="I83" s="198"/>
      <c r="J83" s="198"/>
      <c r="K83" s="52"/>
      <c r="L83" s="52">
        <f t="shared" si="5"/>
        <v>44</v>
      </c>
      <c r="M83" s="28">
        <f t="shared" si="6"/>
        <v>44</v>
      </c>
    </row>
    <row r="84" spans="1:13" x14ac:dyDescent="0.25">
      <c r="A84" s="51">
        <v>77</v>
      </c>
      <c r="B84" s="92" t="s">
        <v>192</v>
      </c>
      <c r="C84" s="71" t="s">
        <v>193</v>
      </c>
      <c r="D84" s="71" t="s">
        <v>194</v>
      </c>
      <c r="E84" s="71">
        <v>2</v>
      </c>
      <c r="F84" s="199">
        <v>150</v>
      </c>
      <c r="G84" s="199"/>
      <c r="H84" s="199"/>
      <c r="I84" s="199"/>
      <c r="J84" s="199"/>
      <c r="K84" s="71"/>
      <c r="L84" s="71">
        <v>150</v>
      </c>
      <c r="M84" s="71">
        <f>L84*E84</f>
        <v>300</v>
      </c>
    </row>
    <row r="85" spans="1:13" ht="25.5" x14ac:dyDescent="0.25">
      <c r="A85" s="51">
        <v>78</v>
      </c>
      <c r="B85" s="92" t="s">
        <v>195</v>
      </c>
      <c r="C85" s="71" t="s">
        <v>194</v>
      </c>
      <c r="D85" s="71" t="s">
        <v>194</v>
      </c>
      <c r="E85" s="71">
        <v>1</v>
      </c>
      <c r="F85" s="199">
        <v>33</v>
      </c>
      <c r="G85" s="199"/>
      <c r="H85" s="199"/>
      <c r="I85" s="199"/>
      <c r="J85" s="199"/>
      <c r="K85" s="71"/>
      <c r="L85" s="71">
        <v>33</v>
      </c>
      <c r="M85" s="71">
        <f>L85*E85</f>
        <v>33</v>
      </c>
    </row>
    <row r="86" spans="1:13" x14ac:dyDescent="0.25">
      <c r="A86" s="51">
        <v>79</v>
      </c>
      <c r="B86" s="93" t="s">
        <v>196</v>
      </c>
      <c r="C86" s="71" t="s">
        <v>197</v>
      </c>
      <c r="D86" s="71" t="s">
        <v>197</v>
      </c>
      <c r="E86" s="71">
        <v>1</v>
      </c>
      <c r="F86" s="199">
        <v>45</v>
      </c>
      <c r="G86" s="199"/>
      <c r="H86" s="199"/>
      <c r="I86" s="199"/>
      <c r="J86" s="199"/>
      <c r="K86" s="71"/>
      <c r="L86" s="71">
        <v>45</v>
      </c>
      <c r="M86" s="71">
        <f>L86*E86</f>
        <v>45</v>
      </c>
    </row>
    <row r="87" spans="1:13" ht="25.5" x14ac:dyDescent="0.25">
      <c r="A87" s="51">
        <v>80</v>
      </c>
      <c r="B87" s="92" t="s">
        <v>198</v>
      </c>
      <c r="C87" s="71" t="s">
        <v>199</v>
      </c>
      <c r="D87" s="71" t="s">
        <v>199</v>
      </c>
      <c r="E87" s="71">
        <v>1</v>
      </c>
      <c r="F87" s="199">
        <v>12</v>
      </c>
      <c r="G87" s="199"/>
      <c r="H87" s="199"/>
      <c r="I87" s="199"/>
      <c r="J87" s="199"/>
      <c r="K87" s="71"/>
      <c r="L87" s="71">
        <v>12</v>
      </c>
      <c r="M87" s="71">
        <f>L87*E87</f>
        <v>12</v>
      </c>
    </row>
    <row r="88" spans="1:13" x14ac:dyDescent="0.25">
      <c r="A88" s="51">
        <v>81</v>
      </c>
      <c r="B88" s="92" t="s">
        <v>200</v>
      </c>
      <c r="C88" s="71" t="s">
        <v>201</v>
      </c>
      <c r="D88" s="71" t="s">
        <v>201</v>
      </c>
      <c r="E88" s="71">
        <v>1</v>
      </c>
      <c r="F88" s="199">
        <v>87</v>
      </c>
      <c r="G88" s="199"/>
      <c r="H88" s="199"/>
      <c r="I88" s="199"/>
      <c r="J88" s="199"/>
      <c r="K88" s="71"/>
      <c r="L88" s="71">
        <v>87</v>
      </c>
      <c r="M88" s="71">
        <f>L88*E88</f>
        <v>87</v>
      </c>
    </row>
    <row r="89" spans="1:13" x14ac:dyDescent="0.25">
      <c r="A89" s="51">
        <v>82</v>
      </c>
      <c r="B89" s="92" t="s">
        <v>202</v>
      </c>
      <c r="C89" s="71" t="s">
        <v>203</v>
      </c>
      <c r="D89" s="71" t="s">
        <v>204</v>
      </c>
      <c r="E89" s="71">
        <v>2</v>
      </c>
      <c r="F89" s="199">
        <v>53</v>
      </c>
      <c r="G89" s="199"/>
      <c r="H89" s="199"/>
      <c r="I89" s="199"/>
      <c r="J89" s="199"/>
      <c r="K89" s="71"/>
      <c r="L89" s="71">
        <v>53</v>
      </c>
      <c r="M89" s="71">
        <f t="shared" ref="M89:M93" si="8">L89*E89</f>
        <v>106</v>
      </c>
    </row>
    <row r="90" spans="1:13" ht="25.5" x14ac:dyDescent="0.25">
      <c r="A90" s="51">
        <v>83</v>
      </c>
      <c r="B90" s="92" t="s">
        <v>205</v>
      </c>
      <c r="C90" s="71" t="s">
        <v>204</v>
      </c>
      <c r="D90" s="71" t="s">
        <v>204</v>
      </c>
      <c r="E90" s="71">
        <v>1</v>
      </c>
      <c r="F90" s="199">
        <v>59</v>
      </c>
      <c r="G90" s="199"/>
      <c r="H90" s="199"/>
      <c r="I90" s="199"/>
      <c r="J90" s="199"/>
      <c r="K90" s="71"/>
      <c r="L90" s="71">
        <v>59</v>
      </c>
      <c r="M90" s="71">
        <f t="shared" si="8"/>
        <v>59</v>
      </c>
    </row>
    <row r="91" spans="1:13" ht="38.25" x14ac:dyDescent="0.25">
      <c r="A91" s="51">
        <v>84</v>
      </c>
      <c r="B91" s="92" t="s">
        <v>206</v>
      </c>
      <c r="C91" s="71" t="s">
        <v>207</v>
      </c>
      <c r="D91" s="71" t="s">
        <v>207</v>
      </c>
      <c r="E91" s="71">
        <v>1</v>
      </c>
      <c r="F91" s="199">
        <v>42</v>
      </c>
      <c r="G91" s="199"/>
      <c r="H91" s="199"/>
      <c r="I91" s="199"/>
      <c r="J91" s="199"/>
      <c r="K91" s="71"/>
      <c r="L91" s="71">
        <v>42</v>
      </c>
      <c r="M91" s="71">
        <f t="shared" si="8"/>
        <v>42</v>
      </c>
    </row>
    <row r="92" spans="1:13" ht="38.25" x14ac:dyDescent="0.25">
      <c r="A92" s="51">
        <v>85</v>
      </c>
      <c r="B92" s="92" t="s">
        <v>208</v>
      </c>
      <c r="C92" s="71" t="s">
        <v>209</v>
      </c>
      <c r="D92" s="71" t="s">
        <v>209</v>
      </c>
      <c r="E92" s="71">
        <v>1</v>
      </c>
      <c r="F92" s="199">
        <v>36</v>
      </c>
      <c r="G92" s="199"/>
      <c r="H92" s="199"/>
      <c r="I92" s="199"/>
      <c r="J92" s="199"/>
      <c r="K92" s="71"/>
      <c r="L92" s="71">
        <v>36</v>
      </c>
      <c r="M92" s="71">
        <f t="shared" si="8"/>
        <v>36</v>
      </c>
    </row>
    <row r="93" spans="1:13" x14ac:dyDescent="0.25">
      <c r="A93" s="51">
        <v>86</v>
      </c>
      <c r="B93" s="92" t="s">
        <v>210</v>
      </c>
      <c r="C93" s="71" t="s">
        <v>193</v>
      </c>
      <c r="D93" s="71" t="s">
        <v>209</v>
      </c>
      <c r="E93" s="71">
        <v>10</v>
      </c>
      <c r="F93" s="199">
        <v>287</v>
      </c>
      <c r="G93" s="199"/>
      <c r="H93" s="199"/>
      <c r="I93" s="199"/>
      <c r="J93" s="199"/>
      <c r="K93" s="71"/>
      <c r="L93" s="71">
        <v>287</v>
      </c>
      <c r="M93" s="71">
        <f t="shared" si="8"/>
        <v>2870</v>
      </c>
    </row>
    <row r="94" spans="1:13" ht="25.5" x14ac:dyDescent="0.25">
      <c r="A94" s="51">
        <v>87</v>
      </c>
      <c r="B94" s="92" t="s">
        <v>211</v>
      </c>
      <c r="C94" s="71" t="s">
        <v>212</v>
      </c>
      <c r="D94" s="71" t="s">
        <v>212</v>
      </c>
      <c r="E94" s="71">
        <v>1</v>
      </c>
      <c r="F94" s="199">
        <v>30</v>
      </c>
      <c r="G94" s="199"/>
      <c r="H94" s="199"/>
      <c r="I94" s="199"/>
      <c r="J94" s="199"/>
      <c r="K94" s="71"/>
      <c r="L94" s="71">
        <v>30</v>
      </c>
      <c r="M94" s="71">
        <f>L94*E94</f>
        <v>30</v>
      </c>
    </row>
    <row r="95" spans="1:13" ht="38.25" x14ac:dyDescent="0.25">
      <c r="A95" s="51">
        <v>88</v>
      </c>
      <c r="B95" s="92" t="s">
        <v>213</v>
      </c>
      <c r="C95" s="71" t="s">
        <v>214</v>
      </c>
      <c r="D95" s="71" t="s">
        <v>214</v>
      </c>
      <c r="E95" s="71">
        <v>1</v>
      </c>
      <c r="F95" s="199">
        <v>50</v>
      </c>
      <c r="G95" s="199"/>
      <c r="H95" s="199"/>
      <c r="I95" s="199"/>
      <c r="J95" s="199"/>
      <c r="K95" s="71"/>
      <c r="L95" s="71">
        <v>50</v>
      </c>
      <c r="M95" s="71">
        <f t="shared" ref="M95:M99" si="9">L95*E95</f>
        <v>50</v>
      </c>
    </row>
    <row r="96" spans="1:13" ht="25.5" x14ac:dyDescent="0.25">
      <c r="A96" s="51">
        <v>89</v>
      </c>
      <c r="B96" s="92" t="s">
        <v>215</v>
      </c>
      <c r="C96" s="71" t="s">
        <v>216</v>
      </c>
      <c r="D96" s="71" t="s">
        <v>216</v>
      </c>
      <c r="E96" s="71">
        <v>1</v>
      </c>
      <c r="F96" s="199">
        <v>41</v>
      </c>
      <c r="G96" s="199"/>
      <c r="H96" s="199"/>
      <c r="I96" s="199"/>
      <c r="J96" s="199"/>
      <c r="K96" s="71"/>
      <c r="L96" s="71">
        <v>41</v>
      </c>
      <c r="M96" s="71">
        <f t="shared" si="9"/>
        <v>41</v>
      </c>
    </row>
    <row r="97" spans="1:13" ht="38.25" x14ac:dyDescent="0.25">
      <c r="A97" s="51">
        <v>90</v>
      </c>
      <c r="B97" s="92" t="s">
        <v>217</v>
      </c>
      <c r="C97" s="71" t="s">
        <v>218</v>
      </c>
      <c r="D97" s="71" t="s">
        <v>218</v>
      </c>
      <c r="E97" s="71">
        <v>1</v>
      </c>
      <c r="F97" s="199">
        <v>102</v>
      </c>
      <c r="G97" s="199"/>
      <c r="H97" s="199"/>
      <c r="I97" s="199"/>
      <c r="J97" s="199"/>
      <c r="K97" s="71"/>
      <c r="L97" s="71">
        <v>102</v>
      </c>
      <c r="M97" s="71">
        <f t="shared" si="9"/>
        <v>102</v>
      </c>
    </row>
    <row r="98" spans="1:13" x14ac:dyDescent="0.25">
      <c r="A98" s="51">
        <v>91</v>
      </c>
      <c r="B98" s="92" t="s">
        <v>219</v>
      </c>
      <c r="C98" s="71" t="s">
        <v>220</v>
      </c>
      <c r="D98" s="71" t="s">
        <v>220</v>
      </c>
      <c r="E98" s="71">
        <v>1</v>
      </c>
      <c r="F98" s="199"/>
      <c r="G98" s="199"/>
      <c r="H98" s="199"/>
      <c r="I98" s="199"/>
      <c r="J98" s="199"/>
      <c r="K98" s="71">
        <v>306</v>
      </c>
      <c r="L98" s="71">
        <v>306</v>
      </c>
      <c r="M98" s="71">
        <f t="shared" si="9"/>
        <v>306</v>
      </c>
    </row>
    <row r="99" spans="1:13" ht="25.5" x14ac:dyDescent="0.25">
      <c r="A99" s="51">
        <v>92</v>
      </c>
      <c r="B99" s="92" t="s">
        <v>221</v>
      </c>
      <c r="C99" s="71" t="s">
        <v>222</v>
      </c>
      <c r="D99" s="71" t="s">
        <v>222</v>
      </c>
      <c r="E99" s="71">
        <v>1</v>
      </c>
      <c r="F99" s="199">
        <v>25</v>
      </c>
      <c r="G99" s="199"/>
      <c r="H99" s="199"/>
      <c r="I99" s="199"/>
      <c r="J99" s="199"/>
      <c r="K99" s="71"/>
      <c r="L99" s="71">
        <v>25</v>
      </c>
      <c r="M99" s="71">
        <f t="shared" si="9"/>
        <v>25</v>
      </c>
    </row>
    <row r="100" spans="1:13" ht="25.5" x14ac:dyDescent="0.25">
      <c r="A100" s="51">
        <v>93</v>
      </c>
      <c r="B100" s="92" t="s">
        <v>223</v>
      </c>
      <c r="C100" s="71" t="s">
        <v>224</v>
      </c>
      <c r="D100" s="71" t="s">
        <v>224</v>
      </c>
      <c r="E100" s="71">
        <v>1</v>
      </c>
      <c r="F100" s="199">
        <v>50</v>
      </c>
      <c r="G100" s="199"/>
      <c r="H100" s="199"/>
      <c r="I100" s="199"/>
      <c r="J100" s="199"/>
      <c r="K100" s="71"/>
      <c r="L100" s="71">
        <v>50</v>
      </c>
      <c r="M100" s="71">
        <v>50</v>
      </c>
    </row>
    <row r="101" spans="1:13" x14ac:dyDescent="0.25">
      <c r="A101" s="51">
        <v>94</v>
      </c>
      <c r="B101" s="92" t="s">
        <v>225</v>
      </c>
      <c r="C101" s="71" t="s">
        <v>224</v>
      </c>
      <c r="D101" s="71" t="s">
        <v>224</v>
      </c>
      <c r="E101" s="71">
        <v>1</v>
      </c>
      <c r="F101" s="199"/>
      <c r="G101" s="199"/>
      <c r="H101" s="199"/>
      <c r="I101" s="199"/>
      <c r="J101" s="199"/>
      <c r="K101" s="71">
        <v>91</v>
      </c>
      <c r="L101" s="71">
        <v>91</v>
      </c>
      <c r="M101" s="71">
        <v>91</v>
      </c>
    </row>
    <row r="102" spans="1:13" ht="25.5" x14ac:dyDescent="0.25">
      <c r="A102" s="51">
        <v>95</v>
      </c>
      <c r="B102" s="92" t="s">
        <v>226</v>
      </c>
      <c r="C102" s="71" t="s">
        <v>227</v>
      </c>
      <c r="D102" s="71" t="s">
        <v>227</v>
      </c>
      <c r="E102" s="71">
        <v>1</v>
      </c>
      <c r="F102" s="199">
        <v>71</v>
      </c>
      <c r="G102" s="199"/>
      <c r="H102" s="199"/>
      <c r="I102" s="199"/>
      <c r="J102" s="199"/>
      <c r="K102" s="71"/>
      <c r="L102" s="71">
        <v>71</v>
      </c>
      <c r="M102" s="71">
        <v>71</v>
      </c>
    </row>
    <row r="103" spans="1:13" x14ac:dyDescent="0.25">
      <c r="A103" s="51">
        <v>96</v>
      </c>
      <c r="B103" s="92" t="s">
        <v>228</v>
      </c>
      <c r="C103" s="71" t="s">
        <v>229</v>
      </c>
      <c r="D103" s="71" t="s">
        <v>229</v>
      </c>
      <c r="E103" s="71">
        <v>1</v>
      </c>
      <c r="F103" s="199">
        <v>42</v>
      </c>
      <c r="G103" s="199"/>
      <c r="H103" s="199"/>
      <c r="I103" s="199"/>
      <c r="J103" s="199"/>
      <c r="K103" s="71"/>
      <c r="L103" s="71">
        <v>42</v>
      </c>
      <c r="M103" s="71">
        <v>42</v>
      </c>
    </row>
    <row r="104" spans="1:13" x14ac:dyDescent="0.25">
      <c r="A104" s="51">
        <v>97</v>
      </c>
      <c r="B104" s="92" t="s">
        <v>230</v>
      </c>
      <c r="C104" s="71" t="s">
        <v>231</v>
      </c>
      <c r="D104" s="71" t="s">
        <v>231</v>
      </c>
      <c r="E104" s="71">
        <v>1</v>
      </c>
      <c r="F104" s="199">
        <v>104</v>
      </c>
      <c r="G104" s="199"/>
      <c r="H104" s="199"/>
      <c r="I104" s="199"/>
      <c r="J104" s="199"/>
      <c r="K104" s="71"/>
      <c r="L104" s="71">
        <v>104</v>
      </c>
      <c r="M104" s="71">
        <v>104</v>
      </c>
    </row>
    <row r="105" spans="1:13" ht="38.25" x14ac:dyDescent="0.25">
      <c r="A105" s="51">
        <v>98</v>
      </c>
      <c r="B105" s="92" t="s">
        <v>232</v>
      </c>
      <c r="C105" s="71" t="s">
        <v>233</v>
      </c>
      <c r="D105" s="71" t="s">
        <v>233</v>
      </c>
      <c r="E105" s="71">
        <v>1</v>
      </c>
      <c r="F105" s="199">
        <v>55</v>
      </c>
      <c r="G105" s="199"/>
      <c r="H105" s="199"/>
      <c r="I105" s="199"/>
      <c r="J105" s="199"/>
      <c r="K105" s="71"/>
      <c r="L105" s="71">
        <v>55</v>
      </c>
      <c r="M105" s="71">
        <v>55</v>
      </c>
    </row>
    <row r="106" spans="1:13" ht="28.5" x14ac:dyDescent="0.25">
      <c r="A106" s="51">
        <v>99</v>
      </c>
      <c r="B106" s="90" t="s">
        <v>234</v>
      </c>
      <c r="C106" s="1" t="s">
        <v>235</v>
      </c>
      <c r="D106" s="1" t="s">
        <v>235</v>
      </c>
      <c r="E106" s="1">
        <v>1</v>
      </c>
      <c r="F106" s="199">
        <v>74</v>
      </c>
      <c r="G106" s="199"/>
      <c r="H106" s="199"/>
      <c r="I106" s="199"/>
      <c r="J106" s="199"/>
      <c r="K106" s="1"/>
      <c r="L106" s="1">
        <v>74</v>
      </c>
      <c r="M106" s="1">
        <f>L106*E106</f>
        <v>74</v>
      </c>
    </row>
    <row r="107" spans="1:13" ht="28.5" x14ac:dyDescent="0.25">
      <c r="A107" s="51">
        <v>100</v>
      </c>
      <c r="B107" s="90" t="s">
        <v>236</v>
      </c>
      <c r="C107" s="1" t="s">
        <v>237</v>
      </c>
      <c r="D107" s="1" t="s">
        <v>237</v>
      </c>
      <c r="E107" s="1">
        <v>1</v>
      </c>
      <c r="F107" s="199">
        <v>61</v>
      </c>
      <c r="G107" s="199"/>
      <c r="H107" s="199"/>
      <c r="I107" s="199"/>
      <c r="J107" s="199"/>
      <c r="K107" s="1"/>
      <c r="L107" s="1">
        <v>61</v>
      </c>
      <c r="M107" s="1">
        <v>61</v>
      </c>
    </row>
    <row r="108" spans="1:13" ht="26.25" customHeight="1" x14ac:dyDescent="0.25">
      <c r="A108" s="51">
        <v>101</v>
      </c>
      <c r="B108" s="90" t="s">
        <v>238</v>
      </c>
      <c r="C108" s="1" t="s">
        <v>239</v>
      </c>
      <c r="D108" s="1" t="s">
        <v>239</v>
      </c>
      <c r="E108" s="1">
        <v>1</v>
      </c>
      <c r="F108" s="199">
        <v>40</v>
      </c>
      <c r="G108" s="199"/>
      <c r="H108" s="199"/>
      <c r="I108" s="199"/>
      <c r="J108" s="199"/>
      <c r="K108" s="1"/>
      <c r="L108" s="1">
        <v>40</v>
      </c>
      <c r="M108" s="1">
        <v>40</v>
      </c>
    </row>
    <row r="109" spans="1:13" x14ac:dyDescent="0.25">
      <c r="A109" s="51">
        <v>102</v>
      </c>
      <c r="B109" s="90" t="s">
        <v>240</v>
      </c>
      <c r="C109" s="1" t="s">
        <v>241</v>
      </c>
      <c r="D109" s="1" t="s">
        <v>241</v>
      </c>
      <c r="E109" s="1">
        <v>1</v>
      </c>
      <c r="F109" s="199">
        <v>31</v>
      </c>
      <c r="G109" s="199"/>
      <c r="H109" s="199"/>
      <c r="I109" s="199"/>
      <c r="J109" s="199"/>
      <c r="K109" s="1"/>
      <c r="L109" s="1">
        <v>31</v>
      </c>
      <c r="M109" s="1">
        <v>31</v>
      </c>
    </row>
    <row r="110" spans="1:13" ht="28.5" x14ac:dyDescent="0.25">
      <c r="A110" s="51">
        <v>103</v>
      </c>
      <c r="B110" s="90" t="s">
        <v>242</v>
      </c>
      <c r="C110" s="1" t="s">
        <v>241</v>
      </c>
      <c r="D110" s="1" t="s">
        <v>241</v>
      </c>
      <c r="E110" s="1">
        <v>1</v>
      </c>
      <c r="F110" s="199">
        <v>82</v>
      </c>
      <c r="G110" s="199"/>
      <c r="H110" s="199"/>
      <c r="I110" s="199"/>
      <c r="J110" s="199"/>
      <c r="K110" s="1"/>
      <c r="L110" s="1">
        <v>82</v>
      </c>
      <c r="M110" s="1">
        <v>82</v>
      </c>
    </row>
    <row r="111" spans="1:13" ht="28.5" x14ac:dyDescent="0.25">
      <c r="A111" s="51">
        <v>104</v>
      </c>
      <c r="B111" s="90" t="s">
        <v>243</v>
      </c>
      <c r="C111" s="1" t="s">
        <v>244</v>
      </c>
      <c r="D111" s="1" t="s">
        <v>244</v>
      </c>
      <c r="E111" s="1">
        <v>1</v>
      </c>
      <c r="F111" s="199">
        <v>40</v>
      </c>
      <c r="G111" s="199"/>
      <c r="H111" s="199"/>
      <c r="I111" s="199"/>
      <c r="J111" s="199"/>
      <c r="K111" s="1"/>
      <c r="L111" s="1">
        <v>40</v>
      </c>
      <c r="M111" s="1">
        <v>40</v>
      </c>
    </row>
    <row r="112" spans="1:13" x14ac:dyDescent="0.25">
      <c r="A112" s="51">
        <v>105</v>
      </c>
      <c r="B112" s="90" t="s">
        <v>245</v>
      </c>
      <c r="C112" s="1" t="s">
        <v>246</v>
      </c>
      <c r="D112" s="1" t="s">
        <v>246</v>
      </c>
      <c r="E112" s="1">
        <v>1</v>
      </c>
      <c r="F112" s="199">
        <v>30</v>
      </c>
      <c r="G112" s="199"/>
      <c r="H112" s="199"/>
      <c r="I112" s="199"/>
      <c r="J112" s="199"/>
      <c r="K112" s="1"/>
      <c r="L112" s="1">
        <v>30</v>
      </c>
      <c r="M112" s="1">
        <v>30</v>
      </c>
    </row>
    <row r="113" spans="1:14" ht="42.75" x14ac:dyDescent="0.25">
      <c r="A113" s="51">
        <v>106</v>
      </c>
      <c r="B113" s="90" t="s">
        <v>247</v>
      </c>
      <c r="C113" s="1" t="s">
        <v>248</v>
      </c>
      <c r="D113" s="1" t="s">
        <v>248</v>
      </c>
      <c r="E113" s="1">
        <v>1</v>
      </c>
      <c r="F113" s="199">
        <v>11</v>
      </c>
      <c r="G113" s="199"/>
      <c r="H113" s="199"/>
      <c r="I113" s="199"/>
      <c r="J113" s="199"/>
      <c r="K113" s="1"/>
      <c r="L113" s="1">
        <v>11</v>
      </c>
      <c r="M113" s="1">
        <v>11</v>
      </c>
    </row>
    <row r="114" spans="1:14" x14ac:dyDescent="0.25">
      <c r="A114" s="51">
        <v>107</v>
      </c>
      <c r="B114" s="90" t="s">
        <v>249</v>
      </c>
      <c r="C114" s="1" t="s">
        <v>250</v>
      </c>
      <c r="D114" s="1" t="s">
        <v>250</v>
      </c>
      <c r="E114" s="1">
        <v>1</v>
      </c>
      <c r="F114" s="199">
        <v>21</v>
      </c>
      <c r="G114" s="199"/>
      <c r="H114" s="199"/>
      <c r="I114" s="199"/>
      <c r="J114" s="199"/>
      <c r="K114" s="1"/>
      <c r="L114" s="1">
        <v>21</v>
      </c>
      <c r="M114" s="1">
        <v>21</v>
      </c>
    </row>
    <row r="115" spans="1:14" x14ac:dyDescent="0.25">
      <c r="A115" s="51">
        <v>108</v>
      </c>
      <c r="B115" s="90" t="s">
        <v>251</v>
      </c>
      <c r="C115" s="1" t="s">
        <v>252</v>
      </c>
      <c r="D115" s="1" t="s">
        <v>252</v>
      </c>
      <c r="E115" s="1">
        <v>1</v>
      </c>
      <c r="F115" s="199"/>
      <c r="G115" s="199"/>
      <c r="H115" s="199"/>
      <c r="I115" s="199"/>
      <c r="J115" s="199"/>
      <c r="K115" s="1">
        <v>89</v>
      </c>
      <c r="L115" s="1">
        <v>89</v>
      </c>
      <c r="M115" s="1">
        <v>89</v>
      </c>
    </row>
    <row r="116" spans="1:14" ht="30" x14ac:dyDescent="0.25">
      <c r="A116" s="51">
        <v>109</v>
      </c>
      <c r="B116" s="94" t="s">
        <v>253</v>
      </c>
      <c r="C116" s="1" t="s">
        <v>254</v>
      </c>
      <c r="D116" s="1" t="s">
        <v>254</v>
      </c>
      <c r="E116" s="1">
        <v>1</v>
      </c>
      <c r="F116" s="199">
        <v>51</v>
      </c>
      <c r="G116" s="199"/>
      <c r="H116" s="199"/>
      <c r="I116" s="199"/>
      <c r="J116" s="199"/>
      <c r="K116" s="1"/>
      <c r="L116" s="1">
        <v>51</v>
      </c>
      <c r="M116" s="1">
        <v>51</v>
      </c>
      <c r="N116" s="12"/>
    </row>
    <row r="117" spans="1:14" ht="28.5" x14ac:dyDescent="0.25">
      <c r="A117" s="51">
        <v>110</v>
      </c>
      <c r="B117" s="90" t="s">
        <v>255</v>
      </c>
      <c r="C117" s="1" t="s">
        <v>256</v>
      </c>
      <c r="D117" s="1" t="s">
        <v>256</v>
      </c>
      <c r="E117" s="1">
        <v>1</v>
      </c>
      <c r="F117" s="199">
        <v>22</v>
      </c>
      <c r="G117" s="199"/>
      <c r="H117" s="199"/>
      <c r="I117" s="199"/>
      <c r="J117" s="199"/>
      <c r="K117" s="1"/>
      <c r="L117" s="1">
        <v>22</v>
      </c>
      <c r="M117" s="1">
        <v>22</v>
      </c>
      <c r="N117" s="12"/>
    </row>
    <row r="118" spans="1:14" ht="28.5" x14ac:dyDescent="0.25">
      <c r="A118" s="51">
        <v>111</v>
      </c>
      <c r="B118" s="90" t="s">
        <v>257</v>
      </c>
      <c r="C118" s="1" t="s">
        <v>258</v>
      </c>
      <c r="D118" s="1" t="s">
        <v>258</v>
      </c>
      <c r="E118" s="1">
        <v>1</v>
      </c>
      <c r="F118" s="199">
        <v>35</v>
      </c>
      <c r="G118" s="199"/>
      <c r="H118" s="199"/>
      <c r="I118" s="199"/>
      <c r="J118" s="199"/>
      <c r="K118" s="1"/>
      <c r="L118" s="1">
        <v>35</v>
      </c>
      <c r="M118" s="1">
        <v>35</v>
      </c>
      <c r="N118" s="12"/>
    </row>
    <row r="119" spans="1:14" x14ac:dyDescent="0.25">
      <c r="A119" s="51">
        <v>112</v>
      </c>
      <c r="B119" s="95" t="s">
        <v>259</v>
      </c>
      <c r="C119" s="96" t="s">
        <v>258</v>
      </c>
      <c r="D119" s="96" t="s">
        <v>258</v>
      </c>
      <c r="E119" s="200">
        <v>3</v>
      </c>
      <c r="F119" s="201">
        <v>138</v>
      </c>
      <c r="G119" s="201"/>
      <c r="H119" s="201"/>
      <c r="I119" s="201"/>
      <c r="J119" s="201"/>
      <c r="K119" s="96"/>
      <c r="L119" s="96">
        <v>138</v>
      </c>
      <c r="M119" s="96">
        <f>L119*E119</f>
        <v>414</v>
      </c>
      <c r="N119" s="12"/>
    </row>
    <row r="120" spans="1:14" x14ac:dyDescent="0.25">
      <c r="A120" s="51"/>
      <c r="B120" s="95"/>
      <c r="C120" s="96" t="s">
        <v>250</v>
      </c>
      <c r="D120" s="96" t="s">
        <v>250</v>
      </c>
      <c r="E120" s="200"/>
      <c r="F120" s="201"/>
      <c r="G120" s="201"/>
      <c r="H120" s="201"/>
      <c r="I120" s="201"/>
      <c r="J120" s="201"/>
      <c r="K120" s="96"/>
      <c r="L120" s="96"/>
      <c r="M120" s="96"/>
      <c r="N120" s="12"/>
    </row>
    <row r="121" spans="1:14" x14ac:dyDescent="0.25">
      <c r="A121" s="51"/>
      <c r="B121" s="95"/>
      <c r="C121" s="96" t="s">
        <v>244</v>
      </c>
      <c r="D121" s="96" t="s">
        <v>244</v>
      </c>
      <c r="E121" s="200"/>
      <c r="F121" s="201"/>
      <c r="G121" s="201"/>
      <c r="H121" s="201"/>
      <c r="I121" s="201"/>
      <c r="J121" s="201"/>
      <c r="K121" s="96"/>
      <c r="L121" s="96"/>
      <c r="M121" s="96"/>
      <c r="N121" s="12"/>
    </row>
    <row r="122" spans="1:14" x14ac:dyDescent="0.25">
      <c r="A122" s="51">
        <v>113</v>
      </c>
      <c r="B122" s="95" t="s">
        <v>260</v>
      </c>
      <c r="C122" s="96" t="s">
        <v>261</v>
      </c>
      <c r="D122" s="96" t="s">
        <v>261</v>
      </c>
      <c r="E122" s="200">
        <v>3</v>
      </c>
      <c r="F122" s="201">
        <v>89</v>
      </c>
      <c r="G122" s="201"/>
      <c r="H122" s="201"/>
      <c r="I122" s="201"/>
      <c r="J122" s="201"/>
      <c r="K122" s="96"/>
      <c r="L122" s="96">
        <v>89</v>
      </c>
      <c r="M122" s="96">
        <f>L122*E122</f>
        <v>267</v>
      </c>
      <c r="N122" s="12"/>
    </row>
    <row r="123" spans="1:14" x14ac:dyDescent="0.25">
      <c r="A123" s="51"/>
      <c r="B123" s="95"/>
      <c r="C123" s="96" t="s">
        <v>262</v>
      </c>
      <c r="D123" s="96" t="s">
        <v>262</v>
      </c>
      <c r="E123" s="200"/>
      <c r="F123" s="201"/>
      <c r="G123" s="201"/>
      <c r="H123" s="201"/>
      <c r="I123" s="201"/>
      <c r="J123" s="201"/>
      <c r="K123" s="96"/>
      <c r="L123" s="96"/>
      <c r="M123" s="96"/>
      <c r="N123" s="12"/>
    </row>
    <row r="124" spans="1:14" x14ac:dyDescent="0.25">
      <c r="A124" s="51"/>
      <c r="B124" s="95"/>
      <c r="C124" s="96" t="s">
        <v>263</v>
      </c>
      <c r="D124" s="96" t="s">
        <v>263</v>
      </c>
      <c r="E124" s="200"/>
      <c r="F124" s="201"/>
      <c r="G124" s="201"/>
      <c r="H124" s="201"/>
      <c r="I124" s="201"/>
      <c r="J124" s="201"/>
      <c r="K124" s="96"/>
      <c r="L124" s="96"/>
      <c r="M124" s="96"/>
    </row>
    <row r="125" spans="1:14" x14ac:dyDescent="0.25">
      <c r="A125" s="51">
        <v>114</v>
      </c>
      <c r="B125" s="94" t="s">
        <v>264</v>
      </c>
      <c r="C125" s="1" t="s">
        <v>265</v>
      </c>
      <c r="D125" s="1" t="s">
        <v>265</v>
      </c>
      <c r="E125" s="1">
        <v>1</v>
      </c>
      <c r="F125" s="199">
        <v>50</v>
      </c>
      <c r="G125" s="199"/>
      <c r="H125" s="199"/>
      <c r="I125" s="199"/>
      <c r="J125" s="199"/>
      <c r="K125" s="1"/>
      <c r="L125" s="1">
        <v>50</v>
      </c>
      <c r="M125" s="1">
        <v>50</v>
      </c>
    </row>
    <row r="126" spans="1:14" ht="28.5" x14ac:dyDescent="0.25">
      <c r="A126" s="51">
        <v>115</v>
      </c>
      <c r="B126" s="90" t="s">
        <v>266</v>
      </c>
      <c r="C126" s="1" t="s">
        <v>267</v>
      </c>
      <c r="D126" s="1" t="s">
        <v>267</v>
      </c>
      <c r="E126" s="1">
        <v>1</v>
      </c>
      <c r="F126" s="199">
        <v>23</v>
      </c>
      <c r="G126" s="199"/>
      <c r="H126" s="199"/>
      <c r="I126" s="199"/>
      <c r="J126" s="199"/>
      <c r="K126" s="1"/>
      <c r="L126" s="1">
        <v>23</v>
      </c>
      <c r="M126" s="1">
        <v>23</v>
      </c>
    </row>
    <row r="127" spans="1:14" ht="28.5" x14ac:dyDescent="0.25">
      <c r="A127" s="51">
        <v>116</v>
      </c>
      <c r="B127" s="90" t="s">
        <v>268</v>
      </c>
      <c r="C127" s="1" t="s">
        <v>269</v>
      </c>
      <c r="D127" s="1" t="s">
        <v>269</v>
      </c>
      <c r="E127" s="1">
        <v>1</v>
      </c>
      <c r="F127" s="199"/>
      <c r="G127" s="199"/>
      <c r="H127" s="199"/>
      <c r="I127" s="199"/>
      <c r="J127" s="199"/>
      <c r="K127" s="1">
        <v>142</v>
      </c>
      <c r="L127" s="1">
        <v>142</v>
      </c>
      <c r="M127" s="1">
        <v>142</v>
      </c>
    </row>
    <row r="128" spans="1:14" ht="42.75" x14ac:dyDescent="0.25">
      <c r="A128" s="51">
        <v>117</v>
      </c>
      <c r="B128" s="90" t="s">
        <v>270</v>
      </c>
      <c r="C128" s="1" t="s">
        <v>271</v>
      </c>
      <c r="D128" s="1" t="s">
        <v>267</v>
      </c>
      <c r="E128" s="1">
        <v>16</v>
      </c>
      <c r="F128" s="199">
        <v>180</v>
      </c>
      <c r="G128" s="199"/>
      <c r="H128" s="199"/>
      <c r="I128" s="199"/>
      <c r="J128" s="199"/>
      <c r="K128" s="1"/>
      <c r="L128" s="1">
        <v>180</v>
      </c>
      <c r="M128" s="1">
        <f>L128*E128</f>
        <v>2880</v>
      </c>
    </row>
    <row r="129" spans="1:14" ht="42.75" x14ac:dyDescent="0.25">
      <c r="A129" s="51">
        <v>118</v>
      </c>
      <c r="B129" s="90" t="s">
        <v>272</v>
      </c>
      <c r="C129" s="1" t="s">
        <v>271</v>
      </c>
      <c r="D129" s="1" t="s">
        <v>267</v>
      </c>
      <c r="E129" s="1">
        <v>16</v>
      </c>
      <c r="F129" s="199">
        <v>29</v>
      </c>
      <c r="G129" s="199"/>
      <c r="H129" s="199"/>
      <c r="I129" s="199"/>
      <c r="J129" s="199"/>
      <c r="K129" s="1"/>
      <c r="L129" s="1">
        <v>29</v>
      </c>
      <c r="M129" s="1">
        <f>L129*E129</f>
        <v>464</v>
      </c>
    </row>
    <row r="130" spans="1:14" x14ac:dyDescent="0.25">
      <c r="A130" s="51">
        <v>119</v>
      </c>
      <c r="B130" s="90" t="s">
        <v>273</v>
      </c>
      <c r="C130" s="85" t="s">
        <v>274</v>
      </c>
      <c r="D130" s="85" t="s">
        <v>274</v>
      </c>
      <c r="E130" s="1">
        <v>1</v>
      </c>
      <c r="F130" s="199">
        <v>55</v>
      </c>
      <c r="G130" s="199"/>
      <c r="H130" s="199"/>
      <c r="I130" s="199"/>
      <c r="J130" s="199"/>
      <c r="K130" s="1"/>
      <c r="L130" s="1">
        <v>55</v>
      </c>
      <c r="M130" s="1">
        <v>55</v>
      </c>
      <c r="N130"/>
    </row>
    <row r="131" spans="1:14" ht="28.5" x14ac:dyDescent="0.25">
      <c r="A131" s="51">
        <v>120</v>
      </c>
      <c r="B131" s="90" t="s">
        <v>275</v>
      </c>
      <c r="C131" s="85" t="s">
        <v>276</v>
      </c>
      <c r="D131" s="85" t="s">
        <v>276</v>
      </c>
      <c r="E131" s="1">
        <v>1</v>
      </c>
      <c r="F131" s="199">
        <v>76</v>
      </c>
      <c r="G131" s="199"/>
      <c r="H131" s="199"/>
      <c r="I131" s="199"/>
      <c r="J131" s="199"/>
      <c r="K131" s="1"/>
      <c r="L131" s="1">
        <v>76</v>
      </c>
      <c r="M131" s="1">
        <v>76</v>
      </c>
      <c r="N131"/>
    </row>
    <row r="132" spans="1:14" ht="28.5" x14ac:dyDescent="0.25">
      <c r="A132" s="51">
        <v>121</v>
      </c>
      <c r="B132" s="90" t="s">
        <v>277</v>
      </c>
      <c r="C132" s="85" t="s">
        <v>278</v>
      </c>
      <c r="D132" s="85" t="s">
        <v>278</v>
      </c>
      <c r="E132" s="1">
        <v>1</v>
      </c>
      <c r="F132" s="199">
        <v>152</v>
      </c>
      <c r="G132" s="199"/>
      <c r="H132" s="199"/>
      <c r="I132" s="199"/>
      <c r="J132" s="199"/>
      <c r="K132" s="1"/>
      <c r="L132" s="1">
        <v>152</v>
      </c>
      <c r="M132" s="1">
        <v>152</v>
      </c>
      <c r="N132"/>
    </row>
    <row r="133" spans="1:14" ht="28.5" x14ac:dyDescent="0.25">
      <c r="A133" s="51">
        <v>122</v>
      </c>
      <c r="B133" s="90" t="s">
        <v>279</v>
      </c>
      <c r="C133" s="85" t="s">
        <v>280</v>
      </c>
      <c r="D133" s="85" t="s">
        <v>280</v>
      </c>
      <c r="E133" s="1">
        <v>1</v>
      </c>
      <c r="F133" s="199">
        <v>66</v>
      </c>
      <c r="G133" s="199"/>
      <c r="H133" s="199"/>
      <c r="I133" s="199"/>
      <c r="J133" s="199"/>
      <c r="K133" s="1"/>
      <c r="L133" s="1">
        <v>66</v>
      </c>
      <c r="M133" s="1">
        <v>66</v>
      </c>
      <c r="N133"/>
    </row>
    <row r="134" spans="1:14" x14ac:dyDescent="0.25">
      <c r="A134" s="51">
        <v>123</v>
      </c>
      <c r="B134" s="90" t="s">
        <v>281</v>
      </c>
      <c r="C134" s="85" t="s">
        <v>282</v>
      </c>
      <c r="D134" s="85" t="s">
        <v>282</v>
      </c>
      <c r="E134" s="1">
        <v>1</v>
      </c>
      <c r="F134" s="199">
        <v>51</v>
      </c>
      <c r="G134" s="199"/>
      <c r="H134" s="199"/>
      <c r="I134" s="199"/>
      <c r="J134" s="199"/>
      <c r="K134" s="1"/>
      <c r="L134" s="1">
        <v>51</v>
      </c>
      <c r="M134" s="1">
        <v>51</v>
      </c>
      <c r="N134"/>
    </row>
    <row r="135" spans="1:14" ht="28.5" x14ac:dyDescent="0.25">
      <c r="A135" s="51">
        <v>124</v>
      </c>
      <c r="B135" s="90" t="s">
        <v>283</v>
      </c>
      <c r="C135" s="85" t="s">
        <v>284</v>
      </c>
      <c r="D135" s="85" t="s">
        <v>284</v>
      </c>
      <c r="E135" s="1">
        <v>1</v>
      </c>
      <c r="F135" s="199">
        <v>103</v>
      </c>
      <c r="G135" s="199"/>
      <c r="H135" s="199"/>
      <c r="I135" s="199"/>
      <c r="J135" s="199"/>
      <c r="K135" s="1"/>
      <c r="L135" s="1">
        <v>103</v>
      </c>
      <c r="M135" s="1">
        <v>103</v>
      </c>
      <c r="N135"/>
    </row>
    <row r="136" spans="1:14" ht="28.5" x14ac:dyDescent="0.25">
      <c r="A136" s="51">
        <v>125</v>
      </c>
      <c r="B136" s="90" t="s">
        <v>285</v>
      </c>
      <c r="C136" s="85" t="s">
        <v>286</v>
      </c>
      <c r="D136" s="85" t="s">
        <v>286</v>
      </c>
      <c r="E136" s="1">
        <v>1</v>
      </c>
      <c r="F136" s="199">
        <v>46</v>
      </c>
      <c r="G136" s="199"/>
      <c r="H136" s="199"/>
      <c r="I136" s="199"/>
      <c r="J136" s="199"/>
      <c r="K136" s="1"/>
      <c r="L136" s="1">
        <v>46</v>
      </c>
      <c r="M136" s="1">
        <v>46</v>
      </c>
      <c r="N136"/>
    </row>
    <row r="137" spans="1:14" x14ac:dyDescent="0.25">
      <c r="A137" s="51">
        <v>126</v>
      </c>
      <c r="B137" s="90" t="s">
        <v>287</v>
      </c>
      <c r="C137" s="85" t="s">
        <v>288</v>
      </c>
      <c r="D137" s="85" t="s">
        <v>288</v>
      </c>
      <c r="E137" s="1">
        <v>1</v>
      </c>
      <c r="F137" s="199">
        <v>93</v>
      </c>
      <c r="G137" s="199"/>
      <c r="H137" s="199"/>
      <c r="I137" s="199"/>
      <c r="J137" s="199"/>
      <c r="K137" s="1"/>
      <c r="L137" s="1">
        <v>93</v>
      </c>
      <c r="M137" s="1">
        <v>93</v>
      </c>
      <c r="N137"/>
    </row>
    <row r="138" spans="1:14" ht="42.75" x14ac:dyDescent="0.25">
      <c r="A138" s="51">
        <v>127</v>
      </c>
      <c r="B138" s="90" t="s">
        <v>289</v>
      </c>
      <c r="C138" s="85" t="s">
        <v>290</v>
      </c>
      <c r="D138" s="85" t="s">
        <v>290</v>
      </c>
      <c r="E138" s="1">
        <v>1</v>
      </c>
      <c r="F138" s="199">
        <v>39</v>
      </c>
      <c r="G138" s="199"/>
      <c r="H138" s="199"/>
      <c r="I138" s="199"/>
      <c r="J138" s="199"/>
      <c r="K138" s="1"/>
      <c r="L138" s="1">
        <v>39</v>
      </c>
      <c r="M138" s="1">
        <v>39</v>
      </c>
      <c r="N138"/>
    </row>
    <row r="139" spans="1:14" x14ac:dyDescent="0.25">
      <c r="A139" s="199">
        <v>128</v>
      </c>
      <c r="B139" s="202" t="s">
        <v>291</v>
      </c>
      <c r="C139" s="85" t="s">
        <v>292</v>
      </c>
      <c r="D139" s="85" t="s">
        <v>292</v>
      </c>
      <c r="E139" s="199">
        <v>4</v>
      </c>
      <c r="F139" s="199">
        <v>64</v>
      </c>
      <c r="G139" s="199"/>
      <c r="H139" s="199"/>
      <c r="I139" s="199"/>
      <c r="J139" s="199"/>
      <c r="K139" s="199"/>
      <c r="L139" s="199">
        <v>64</v>
      </c>
      <c r="M139" s="199">
        <v>256</v>
      </c>
      <c r="N139" s="100"/>
    </row>
    <row r="140" spans="1:14" x14ac:dyDescent="0.25">
      <c r="A140" s="199"/>
      <c r="B140" s="202"/>
      <c r="C140" s="85" t="s">
        <v>293</v>
      </c>
      <c r="D140" s="85" t="s">
        <v>293</v>
      </c>
      <c r="E140" s="199"/>
      <c r="F140" s="199"/>
      <c r="G140" s="199"/>
      <c r="H140" s="199"/>
      <c r="I140" s="199"/>
      <c r="J140" s="199"/>
      <c r="K140" s="199"/>
      <c r="L140" s="199"/>
      <c r="M140" s="199"/>
      <c r="N140" s="100"/>
    </row>
    <row r="141" spans="1:14" x14ac:dyDescent="0.25">
      <c r="A141" s="199"/>
      <c r="B141" s="202"/>
      <c r="C141" s="85" t="s">
        <v>294</v>
      </c>
      <c r="D141" s="85" t="s">
        <v>294</v>
      </c>
      <c r="E141" s="199"/>
      <c r="F141" s="199"/>
      <c r="G141" s="199"/>
      <c r="H141" s="199"/>
      <c r="I141" s="199"/>
      <c r="J141" s="199"/>
      <c r="K141" s="199"/>
      <c r="L141" s="199"/>
      <c r="M141" s="199"/>
      <c r="N141" s="100"/>
    </row>
    <row r="142" spans="1:14" x14ac:dyDescent="0.25">
      <c r="A142" s="199"/>
      <c r="B142" s="202"/>
      <c r="C142" s="85" t="s">
        <v>295</v>
      </c>
      <c r="D142" s="85" t="s">
        <v>295</v>
      </c>
      <c r="E142" s="199"/>
      <c r="F142" s="199"/>
      <c r="G142" s="199"/>
      <c r="H142" s="199"/>
      <c r="I142" s="199"/>
      <c r="J142" s="199"/>
      <c r="K142" s="199"/>
      <c r="L142" s="199"/>
      <c r="M142" s="199"/>
      <c r="N142" s="100"/>
    </row>
    <row r="143" spans="1:14" x14ac:dyDescent="0.25">
      <c r="A143" s="51">
        <v>129</v>
      </c>
      <c r="B143" s="78" t="s">
        <v>296</v>
      </c>
      <c r="C143" s="98" t="s">
        <v>297</v>
      </c>
      <c r="D143" s="98" t="s">
        <v>298</v>
      </c>
      <c r="E143" s="42">
        <v>10</v>
      </c>
      <c r="F143" s="203">
        <v>23</v>
      </c>
      <c r="G143" s="204"/>
      <c r="H143" s="204"/>
      <c r="I143" s="204"/>
      <c r="J143" s="205"/>
      <c r="K143" s="42"/>
      <c r="L143" s="42">
        <v>23</v>
      </c>
      <c r="M143" s="23">
        <f>L143*E143</f>
        <v>230</v>
      </c>
    </row>
    <row r="144" spans="1:14" x14ac:dyDescent="0.25">
      <c r="A144" s="51">
        <v>130</v>
      </c>
      <c r="B144" s="97" t="s">
        <v>299</v>
      </c>
      <c r="C144" s="98" t="s">
        <v>300</v>
      </c>
      <c r="D144" s="98" t="s">
        <v>300</v>
      </c>
      <c r="E144" s="1">
        <v>1</v>
      </c>
      <c r="F144" s="199">
        <v>169</v>
      </c>
      <c r="G144" s="199"/>
      <c r="H144" s="199"/>
      <c r="I144" s="199"/>
      <c r="J144" s="199"/>
      <c r="K144" s="1"/>
      <c r="L144" s="1">
        <v>169</v>
      </c>
      <c r="M144" s="23">
        <f t="shared" ref="M144:M153" si="10">L144*E144</f>
        <v>169</v>
      </c>
    </row>
    <row r="145" spans="1:13" x14ac:dyDescent="0.25">
      <c r="A145" s="51">
        <v>131</v>
      </c>
      <c r="B145" s="97" t="s">
        <v>301</v>
      </c>
      <c r="C145" s="98" t="s">
        <v>302</v>
      </c>
      <c r="D145" s="98" t="s">
        <v>302</v>
      </c>
      <c r="E145" s="1">
        <v>1</v>
      </c>
      <c r="F145" s="199">
        <v>26</v>
      </c>
      <c r="G145" s="199"/>
      <c r="H145" s="199"/>
      <c r="I145" s="199"/>
      <c r="J145" s="199"/>
      <c r="K145" s="1"/>
      <c r="L145" s="1">
        <v>26</v>
      </c>
      <c r="M145" s="23">
        <f t="shared" si="10"/>
        <v>26</v>
      </c>
    </row>
    <row r="146" spans="1:13" x14ac:dyDescent="0.25">
      <c r="A146" s="51">
        <v>132</v>
      </c>
      <c r="B146" s="97" t="s">
        <v>303</v>
      </c>
      <c r="C146" s="98" t="s">
        <v>304</v>
      </c>
      <c r="D146" s="98" t="s">
        <v>304</v>
      </c>
      <c r="E146" s="1">
        <v>1</v>
      </c>
      <c r="F146" s="199">
        <v>32</v>
      </c>
      <c r="G146" s="199"/>
      <c r="H146" s="199"/>
      <c r="I146" s="199"/>
      <c r="J146" s="199"/>
      <c r="K146" s="1"/>
      <c r="L146" s="1">
        <v>32</v>
      </c>
      <c r="M146" s="23">
        <f t="shared" si="10"/>
        <v>32</v>
      </c>
    </row>
    <row r="147" spans="1:13" ht="28.5" x14ac:dyDescent="0.25">
      <c r="A147" s="51">
        <v>133</v>
      </c>
      <c r="B147" s="97" t="s">
        <v>305</v>
      </c>
      <c r="C147" s="98" t="s">
        <v>306</v>
      </c>
      <c r="D147" s="98" t="s">
        <v>306</v>
      </c>
      <c r="E147" s="1">
        <v>1</v>
      </c>
      <c r="F147" s="199">
        <v>207</v>
      </c>
      <c r="G147" s="199"/>
      <c r="H147" s="199"/>
      <c r="I147" s="199"/>
      <c r="J147" s="199"/>
      <c r="K147" s="1"/>
      <c r="L147" s="1">
        <v>207</v>
      </c>
      <c r="M147" s="23">
        <f t="shared" si="10"/>
        <v>207</v>
      </c>
    </row>
    <row r="148" spans="1:13" ht="42.75" x14ac:dyDescent="0.25">
      <c r="A148" s="51">
        <v>134</v>
      </c>
      <c r="B148" s="97" t="s">
        <v>307</v>
      </c>
      <c r="C148" s="98" t="s">
        <v>308</v>
      </c>
      <c r="D148" s="98" t="s">
        <v>308</v>
      </c>
      <c r="E148" s="1">
        <v>1</v>
      </c>
      <c r="F148" s="199">
        <v>104</v>
      </c>
      <c r="G148" s="199"/>
      <c r="H148" s="199"/>
      <c r="I148" s="199"/>
      <c r="J148" s="199"/>
      <c r="K148" s="1"/>
      <c r="L148" s="1">
        <v>104</v>
      </c>
      <c r="M148" s="23">
        <f t="shared" si="10"/>
        <v>104</v>
      </c>
    </row>
    <row r="149" spans="1:13" x14ac:dyDescent="0.25">
      <c r="A149" s="51">
        <v>135</v>
      </c>
      <c r="B149" s="97" t="s">
        <v>309</v>
      </c>
      <c r="C149" s="98" t="s">
        <v>310</v>
      </c>
      <c r="D149" s="98" t="s">
        <v>310</v>
      </c>
      <c r="E149" s="1">
        <v>1</v>
      </c>
      <c r="F149" s="199">
        <v>41</v>
      </c>
      <c r="G149" s="199"/>
      <c r="H149" s="199"/>
      <c r="I149" s="199"/>
      <c r="J149" s="199"/>
      <c r="K149" s="1"/>
      <c r="L149" s="1">
        <v>41</v>
      </c>
      <c r="M149" s="23">
        <f t="shared" si="10"/>
        <v>41</v>
      </c>
    </row>
    <row r="150" spans="1:13" x14ac:dyDescent="0.25">
      <c r="A150" s="51">
        <v>136</v>
      </c>
      <c r="B150" s="97" t="s">
        <v>311</v>
      </c>
      <c r="C150" s="98" t="s">
        <v>312</v>
      </c>
      <c r="D150" s="98" t="s">
        <v>313</v>
      </c>
      <c r="E150" s="1">
        <v>10</v>
      </c>
      <c r="F150" s="199">
        <v>3</v>
      </c>
      <c r="G150" s="199"/>
      <c r="H150" s="199"/>
      <c r="I150" s="199"/>
      <c r="J150" s="199"/>
      <c r="K150" s="1"/>
      <c r="L150" s="1">
        <v>3</v>
      </c>
      <c r="M150" s="23">
        <f t="shared" si="10"/>
        <v>30</v>
      </c>
    </row>
    <row r="151" spans="1:13" ht="28.5" x14ac:dyDescent="0.25">
      <c r="A151" s="1">
        <v>137</v>
      </c>
      <c r="B151" s="97" t="s">
        <v>314</v>
      </c>
      <c r="C151" s="98" t="s">
        <v>315</v>
      </c>
      <c r="D151" s="98" t="s">
        <v>315</v>
      </c>
      <c r="E151" s="1">
        <v>1</v>
      </c>
      <c r="F151" s="199">
        <v>28</v>
      </c>
      <c r="G151" s="199"/>
      <c r="H151" s="199"/>
      <c r="I151" s="199"/>
      <c r="J151" s="199"/>
      <c r="K151" s="1"/>
      <c r="L151" s="1">
        <v>28</v>
      </c>
      <c r="M151" s="23">
        <f>L151*E151</f>
        <v>28</v>
      </c>
    </row>
    <row r="152" spans="1:13" ht="28.5" x14ac:dyDescent="0.25">
      <c r="A152" s="1">
        <v>138</v>
      </c>
      <c r="B152" s="97" t="s">
        <v>316</v>
      </c>
      <c r="C152" s="98" t="s">
        <v>317</v>
      </c>
      <c r="D152" s="98" t="s">
        <v>317</v>
      </c>
      <c r="E152" s="1">
        <v>1</v>
      </c>
      <c r="F152" s="199">
        <v>52</v>
      </c>
      <c r="G152" s="199"/>
      <c r="H152" s="199"/>
      <c r="I152" s="199"/>
      <c r="J152" s="199"/>
      <c r="K152" s="1"/>
      <c r="L152" s="1">
        <v>52</v>
      </c>
      <c r="M152" s="23">
        <f t="shared" si="10"/>
        <v>52</v>
      </c>
    </row>
    <row r="153" spans="1:13" ht="28.5" x14ac:dyDescent="0.25">
      <c r="A153" s="1">
        <v>139</v>
      </c>
      <c r="B153" s="97" t="s">
        <v>318</v>
      </c>
      <c r="C153" s="98" t="s">
        <v>319</v>
      </c>
      <c r="D153" s="98" t="s">
        <v>320</v>
      </c>
      <c r="E153" s="1">
        <v>2</v>
      </c>
      <c r="F153" s="199">
        <v>151</v>
      </c>
      <c r="G153" s="199"/>
      <c r="H153" s="199"/>
      <c r="I153" s="199"/>
      <c r="J153" s="199"/>
      <c r="K153" s="1"/>
      <c r="L153" s="1">
        <v>151</v>
      </c>
      <c r="M153" s="23">
        <f t="shared" si="10"/>
        <v>302</v>
      </c>
    </row>
    <row r="154" spans="1:13" x14ac:dyDescent="0.25">
      <c r="A154" s="206">
        <v>140</v>
      </c>
      <c r="B154" s="209" t="s">
        <v>321</v>
      </c>
      <c r="C154" s="98" t="s">
        <v>320</v>
      </c>
      <c r="D154" s="98" t="s">
        <v>320</v>
      </c>
      <c r="E154" s="210">
        <v>3</v>
      </c>
      <c r="F154" s="211">
        <v>54</v>
      </c>
      <c r="G154" s="212"/>
      <c r="H154" s="212"/>
      <c r="I154" s="212"/>
      <c r="J154" s="213"/>
      <c r="K154" s="199"/>
      <c r="L154" s="220">
        <v>54</v>
      </c>
      <c r="M154" s="220">
        <v>162</v>
      </c>
    </row>
    <row r="155" spans="1:13" x14ac:dyDescent="0.25">
      <c r="A155" s="207"/>
      <c r="B155" s="209"/>
      <c r="C155" s="98" t="s">
        <v>322</v>
      </c>
      <c r="D155" s="98" t="s">
        <v>322</v>
      </c>
      <c r="E155" s="210"/>
      <c r="F155" s="214"/>
      <c r="G155" s="215"/>
      <c r="H155" s="215"/>
      <c r="I155" s="215"/>
      <c r="J155" s="216"/>
      <c r="K155" s="199"/>
      <c r="L155" s="220"/>
      <c r="M155" s="220"/>
    </row>
    <row r="156" spans="1:13" x14ac:dyDescent="0.25">
      <c r="A156" s="208"/>
      <c r="B156" s="209"/>
      <c r="C156" s="98" t="s">
        <v>298</v>
      </c>
      <c r="D156" s="98" t="s">
        <v>298</v>
      </c>
      <c r="E156" s="210"/>
      <c r="F156" s="217"/>
      <c r="G156" s="218"/>
      <c r="H156" s="218"/>
      <c r="I156" s="218"/>
      <c r="J156" s="219"/>
      <c r="K156" s="199"/>
      <c r="L156" s="220"/>
      <c r="M156" s="220"/>
    </row>
    <row r="157" spans="1:13" ht="28.5" x14ac:dyDescent="0.25">
      <c r="A157" s="51">
        <v>141</v>
      </c>
      <c r="B157" s="101" t="s">
        <v>323</v>
      </c>
      <c r="C157" s="98" t="s">
        <v>324</v>
      </c>
      <c r="D157" s="98" t="s">
        <v>324</v>
      </c>
      <c r="E157" s="73">
        <v>1</v>
      </c>
      <c r="F157" s="221"/>
      <c r="G157" s="222"/>
      <c r="H157" s="222"/>
      <c r="I157" s="222"/>
      <c r="J157" s="223"/>
      <c r="K157" s="71">
        <v>141</v>
      </c>
      <c r="L157" s="72">
        <v>141</v>
      </c>
      <c r="M157" s="72">
        <v>141</v>
      </c>
    </row>
    <row r="158" spans="1:13" ht="57" x14ac:dyDescent="0.25">
      <c r="A158" s="51">
        <v>142</v>
      </c>
      <c r="B158" s="101" t="s">
        <v>325</v>
      </c>
      <c r="C158" s="98" t="s">
        <v>326</v>
      </c>
      <c r="D158" s="98" t="s">
        <v>326</v>
      </c>
      <c r="E158" s="73">
        <v>1</v>
      </c>
      <c r="F158" s="221"/>
      <c r="G158" s="222"/>
      <c r="H158" s="222"/>
      <c r="I158" s="222"/>
      <c r="J158" s="223"/>
      <c r="K158" s="71">
        <v>51</v>
      </c>
      <c r="L158" s="71">
        <v>51</v>
      </c>
      <c r="M158" s="71">
        <v>51</v>
      </c>
    </row>
    <row r="159" spans="1:13" x14ac:dyDescent="0.25">
      <c r="A159" s="51">
        <v>143</v>
      </c>
      <c r="B159" s="97" t="s">
        <v>327</v>
      </c>
      <c r="C159" s="98" t="s">
        <v>324</v>
      </c>
      <c r="D159" s="98" t="s">
        <v>324</v>
      </c>
      <c r="E159" s="1">
        <v>1</v>
      </c>
      <c r="F159" s="199">
        <v>73</v>
      </c>
      <c r="G159" s="199"/>
      <c r="H159" s="199"/>
      <c r="I159" s="199"/>
      <c r="J159" s="199"/>
      <c r="K159" s="1"/>
      <c r="L159" s="1">
        <v>73</v>
      </c>
      <c r="M159" s="1">
        <v>73</v>
      </c>
    </row>
    <row r="160" spans="1:13" ht="28.5" x14ac:dyDescent="0.25">
      <c r="A160" s="51">
        <v>144</v>
      </c>
      <c r="B160" s="97" t="s">
        <v>328</v>
      </c>
      <c r="C160" s="98" t="s">
        <v>329</v>
      </c>
      <c r="D160" s="98" t="s">
        <v>329</v>
      </c>
      <c r="E160" s="1">
        <v>1</v>
      </c>
      <c r="F160" s="199">
        <v>29</v>
      </c>
      <c r="G160" s="199"/>
      <c r="H160" s="199"/>
      <c r="I160" s="199"/>
      <c r="J160" s="199"/>
      <c r="K160" s="1"/>
      <c r="L160" s="1">
        <v>29</v>
      </c>
      <c r="M160" s="1">
        <v>29</v>
      </c>
    </row>
    <row r="161" spans="1:13" ht="28.5" x14ac:dyDescent="0.25">
      <c r="A161" s="51">
        <v>145</v>
      </c>
      <c r="B161" s="97" t="s">
        <v>330</v>
      </c>
      <c r="C161" s="98" t="s">
        <v>313</v>
      </c>
      <c r="D161" s="98" t="s">
        <v>313</v>
      </c>
      <c r="E161" s="1">
        <v>1</v>
      </c>
      <c r="F161" s="199">
        <v>65</v>
      </c>
      <c r="G161" s="199"/>
      <c r="H161" s="199"/>
      <c r="I161" s="199"/>
      <c r="J161" s="199"/>
      <c r="K161" s="1"/>
      <c r="L161" s="1">
        <v>65</v>
      </c>
      <c r="M161" s="1">
        <v>65</v>
      </c>
    </row>
    <row r="162" spans="1:13" ht="42.75" x14ac:dyDescent="0.25">
      <c r="A162" s="51">
        <v>146</v>
      </c>
      <c r="B162" s="97" t="s">
        <v>331</v>
      </c>
      <c r="C162" s="98" t="s">
        <v>326</v>
      </c>
      <c r="D162" s="98" t="s">
        <v>326</v>
      </c>
      <c r="E162" s="1">
        <v>1</v>
      </c>
      <c r="F162" s="199">
        <v>33</v>
      </c>
      <c r="G162" s="199"/>
      <c r="H162" s="199"/>
      <c r="I162" s="199"/>
      <c r="J162" s="199"/>
      <c r="K162" s="1"/>
      <c r="L162" s="1">
        <v>33</v>
      </c>
      <c r="M162" s="1">
        <v>33</v>
      </c>
    </row>
    <row r="163" spans="1:13" ht="28.5" x14ac:dyDescent="0.25">
      <c r="A163" s="1">
        <v>147</v>
      </c>
      <c r="B163" s="97" t="s">
        <v>332</v>
      </c>
      <c r="C163" s="98" t="s">
        <v>333</v>
      </c>
      <c r="D163" s="98" t="s">
        <v>333</v>
      </c>
      <c r="E163" s="1">
        <v>1</v>
      </c>
      <c r="F163" s="199">
        <v>33</v>
      </c>
      <c r="G163" s="199"/>
      <c r="H163" s="199"/>
      <c r="I163" s="199"/>
      <c r="J163" s="199"/>
      <c r="K163" s="1"/>
      <c r="L163" s="1">
        <v>33</v>
      </c>
      <c r="M163" s="1">
        <v>33</v>
      </c>
    </row>
    <row r="164" spans="1:13" ht="28.5" x14ac:dyDescent="0.25">
      <c r="A164" s="1">
        <v>148</v>
      </c>
      <c r="B164" s="97" t="s">
        <v>334</v>
      </c>
      <c r="C164" s="98" t="s">
        <v>335</v>
      </c>
      <c r="D164" s="98" t="s">
        <v>335</v>
      </c>
      <c r="E164" s="1">
        <v>1</v>
      </c>
      <c r="F164" s="199">
        <v>63</v>
      </c>
      <c r="G164" s="199"/>
      <c r="H164" s="199"/>
      <c r="I164" s="199"/>
      <c r="J164" s="199"/>
      <c r="K164" s="1"/>
      <c r="L164" s="1">
        <v>63</v>
      </c>
      <c r="M164" s="1">
        <v>63</v>
      </c>
    </row>
    <row r="165" spans="1:13" ht="28.5" x14ac:dyDescent="0.25">
      <c r="A165" s="1">
        <v>149</v>
      </c>
      <c r="B165" s="90" t="s">
        <v>336</v>
      </c>
      <c r="C165" s="85" t="s">
        <v>337</v>
      </c>
      <c r="D165" s="85" t="s">
        <v>337</v>
      </c>
      <c r="E165" s="1">
        <v>1</v>
      </c>
      <c r="F165" s="199">
        <v>104</v>
      </c>
      <c r="G165" s="199"/>
      <c r="H165" s="199"/>
      <c r="I165" s="199"/>
      <c r="J165" s="199"/>
      <c r="K165" s="1"/>
      <c r="L165" s="1">
        <v>104</v>
      </c>
      <c r="M165" s="1">
        <v>104</v>
      </c>
    </row>
    <row r="166" spans="1:13" ht="28.5" x14ac:dyDescent="0.25">
      <c r="A166" s="1">
        <v>150</v>
      </c>
      <c r="B166" s="90" t="s">
        <v>338</v>
      </c>
      <c r="C166" s="85" t="s">
        <v>337</v>
      </c>
      <c r="D166" s="85" t="s">
        <v>337</v>
      </c>
      <c r="E166" s="1">
        <v>1</v>
      </c>
      <c r="F166" s="199"/>
      <c r="G166" s="199"/>
      <c r="H166" s="199"/>
      <c r="I166" s="199"/>
      <c r="J166" s="199"/>
      <c r="K166" s="1">
        <v>63</v>
      </c>
      <c r="L166" s="1">
        <v>63</v>
      </c>
      <c r="M166" s="1">
        <v>63</v>
      </c>
    </row>
    <row r="167" spans="1:13" ht="42.75" x14ac:dyDescent="0.25">
      <c r="A167" s="1">
        <v>151</v>
      </c>
      <c r="B167" s="90" t="s">
        <v>339</v>
      </c>
      <c r="C167" s="85" t="s">
        <v>340</v>
      </c>
      <c r="D167" s="85" t="s">
        <v>340</v>
      </c>
      <c r="E167" s="1">
        <v>1</v>
      </c>
      <c r="F167" s="199">
        <v>60</v>
      </c>
      <c r="G167" s="199"/>
      <c r="H167" s="199"/>
      <c r="I167" s="199"/>
      <c r="J167" s="199"/>
      <c r="K167" s="1"/>
      <c r="L167" s="1">
        <v>60</v>
      </c>
      <c r="M167" s="1">
        <v>60</v>
      </c>
    </row>
    <row r="168" spans="1:13" ht="28.5" x14ac:dyDescent="0.25">
      <c r="A168" s="1">
        <v>152</v>
      </c>
      <c r="B168" s="90" t="s">
        <v>341</v>
      </c>
      <c r="C168" s="85" t="s">
        <v>342</v>
      </c>
      <c r="D168" s="85" t="s">
        <v>342</v>
      </c>
      <c r="E168" s="1">
        <v>1</v>
      </c>
      <c r="F168" s="199">
        <v>81</v>
      </c>
      <c r="G168" s="199"/>
      <c r="H168" s="199"/>
      <c r="I168" s="199"/>
      <c r="J168" s="199"/>
      <c r="K168" s="1"/>
      <c r="L168" s="1">
        <v>81</v>
      </c>
      <c r="M168" s="1">
        <v>81</v>
      </c>
    </row>
    <row r="169" spans="1:13" ht="42.75" x14ac:dyDescent="0.25">
      <c r="A169" s="1">
        <v>153</v>
      </c>
      <c r="B169" s="90" t="s">
        <v>343</v>
      </c>
      <c r="C169" s="85" t="s">
        <v>344</v>
      </c>
      <c r="D169" s="85" t="s">
        <v>344</v>
      </c>
      <c r="E169" s="1">
        <v>1</v>
      </c>
      <c r="F169" s="199"/>
      <c r="G169" s="199"/>
      <c r="H169" s="199"/>
      <c r="I169" s="199"/>
      <c r="J169" s="199"/>
      <c r="K169" s="1">
        <v>96</v>
      </c>
      <c r="L169" s="1">
        <v>96</v>
      </c>
      <c r="M169" s="1">
        <v>96</v>
      </c>
    </row>
    <row r="170" spans="1:13" x14ac:dyDescent="0.25">
      <c r="A170" s="1">
        <v>154</v>
      </c>
      <c r="B170" s="90" t="s">
        <v>345</v>
      </c>
      <c r="C170" s="85" t="s">
        <v>346</v>
      </c>
      <c r="D170" s="85" t="s">
        <v>346</v>
      </c>
      <c r="E170" s="1">
        <v>1</v>
      </c>
      <c r="F170" s="199">
        <v>102</v>
      </c>
      <c r="G170" s="199"/>
      <c r="H170" s="199"/>
      <c r="I170" s="199"/>
      <c r="J170" s="199"/>
      <c r="K170" s="1"/>
      <c r="L170" s="1">
        <v>102</v>
      </c>
      <c r="M170" s="1">
        <v>102</v>
      </c>
    </row>
    <row r="171" spans="1:13" x14ac:dyDescent="0.25">
      <c r="A171" s="1">
        <v>155</v>
      </c>
      <c r="B171" s="90" t="s">
        <v>347</v>
      </c>
      <c r="C171" s="85" t="s">
        <v>348</v>
      </c>
      <c r="D171" s="85" t="s">
        <v>348</v>
      </c>
      <c r="E171" s="1">
        <v>1</v>
      </c>
      <c r="F171" s="199">
        <v>93</v>
      </c>
      <c r="G171" s="199"/>
      <c r="H171" s="199"/>
      <c r="I171" s="199"/>
      <c r="J171" s="199"/>
      <c r="K171" s="1"/>
      <c r="L171" s="1">
        <v>93</v>
      </c>
      <c r="M171" s="1">
        <v>93</v>
      </c>
    </row>
    <row r="172" spans="1:13" x14ac:dyDescent="0.25">
      <c r="A172" s="1">
        <v>156</v>
      </c>
      <c r="B172" s="90" t="s">
        <v>349</v>
      </c>
      <c r="C172" s="85" t="s">
        <v>350</v>
      </c>
      <c r="D172" s="85" t="s">
        <v>351</v>
      </c>
      <c r="E172" s="1">
        <v>3</v>
      </c>
      <c r="F172" s="199">
        <v>42</v>
      </c>
      <c r="G172" s="199"/>
      <c r="H172" s="199"/>
      <c r="I172" s="199"/>
      <c r="J172" s="199"/>
      <c r="K172" s="1"/>
      <c r="L172" s="1">
        <v>42</v>
      </c>
      <c r="M172" s="1">
        <f>L172*E172</f>
        <v>126</v>
      </c>
    </row>
    <row r="173" spans="1:13" ht="57" x14ac:dyDescent="0.25">
      <c r="A173" s="1">
        <v>157</v>
      </c>
      <c r="B173" s="90" t="s">
        <v>352</v>
      </c>
      <c r="C173" s="85" t="s">
        <v>350</v>
      </c>
      <c r="D173" s="85" t="s">
        <v>350</v>
      </c>
      <c r="E173" s="1">
        <v>1</v>
      </c>
      <c r="F173" s="199"/>
      <c r="G173" s="199"/>
      <c r="H173" s="199"/>
      <c r="I173" s="199"/>
      <c r="J173" s="199"/>
      <c r="K173" s="1">
        <v>62</v>
      </c>
      <c r="L173" s="1">
        <v>62</v>
      </c>
      <c r="M173" s="1">
        <v>62</v>
      </c>
    </row>
    <row r="174" spans="1:13" x14ac:dyDescent="0.25">
      <c r="A174" s="1">
        <v>158</v>
      </c>
      <c r="B174" s="90" t="s">
        <v>353</v>
      </c>
      <c r="C174" s="85" t="s">
        <v>354</v>
      </c>
      <c r="D174" s="85" t="s">
        <v>354</v>
      </c>
      <c r="E174" s="1">
        <v>1</v>
      </c>
      <c r="F174" s="199">
        <v>25</v>
      </c>
      <c r="G174" s="199"/>
      <c r="H174" s="199"/>
      <c r="I174" s="199"/>
      <c r="J174" s="199"/>
      <c r="K174" s="1"/>
      <c r="L174" s="1">
        <v>25</v>
      </c>
      <c r="M174" s="1">
        <v>25</v>
      </c>
    </row>
    <row r="175" spans="1:13" ht="28.5" x14ac:dyDescent="0.25">
      <c r="A175" s="1">
        <v>159</v>
      </c>
      <c r="B175" s="90" t="s">
        <v>355</v>
      </c>
      <c r="C175" s="85" t="s">
        <v>356</v>
      </c>
      <c r="D175" s="85" t="s">
        <v>356</v>
      </c>
      <c r="E175" s="1">
        <v>1</v>
      </c>
      <c r="F175" s="199">
        <v>38</v>
      </c>
      <c r="G175" s="199"/>
      <c r="H175" s="199"/>
      <c r="I175" s="199"/>
      <c r="J175" s="199"/>
      <c r="K175" s="1"/>
      <c r="L175" s="1">
        <v>38</v>
      </c>
      <c r="M175" s="1">
        <v>38</v>
      </c>
    </row>
    <row r="176" spans="1:13" x14ac:dyDescent="0.25">
      <c r="A176" s="224">
        <v>160</v>
      </c>
      <c r="B176" s="227" t="s">
        <v>357</v>
      </c>
      <c r="C176" s="85" t="s">
        <v>358</v>
      </c>
      <c r="D176" s="85" t="s">
        <v>358</v>
      </c>
      <c r="E176" s="230">
        <v>5</v>
      </c>
      <c r="F176" s="211">
        <v>29</v>
      </c>
      <c r="G176" s="212"/>
      <c r="H176" s="212"/>
      <c r="I176" s="212"/>
      <c r="J176" s="213"/>
      <c r="K176" s="224"/>
      <c r="L176" s="224">
        <v>29</v>
      </c>
      <c r="M176" s="224">
        <f>E176*L176</f>
        <v>145</v>
      </c>
    </row>
    <row r="177" spans="1:13" x14ac:dyDescent="0.25">
      <c r="A177" s="225"/>
      <c r="B177" s="228"/>
      <c r="C177" s="85" t="s">
        <v>359</v>
      </c>
      <c r="D177" s="85" t="s">
        <v>359</v>
      </c>
      <c r="E177" s="231"/>
      <c r="F177" s="214"/>
      <c r="G177" s="215"/>
      <c r="H177" s="215"/>
      <c r="I177" s="215"/>
      <c r="J177" s="216"/>
      <c r="K177" s="225"/>
      <c r="L177" s="225"/>
      <c r="M177" s="225"/>
    </row>
    <row r="178" spans="1:13" x14ac:dyDescent="0.25">
      <c r="A178" s="225"/>
      <c r="B178" s="228"/>
      <c r="C178" s="85" t="s">
        <v>360</v>
      </c>
      <c r="D178" s="85" t="s">
        <v>360</v>
      </c>
      <c r="E178" s="231"/>
      <c r="F178" s="214"/>
      <c r="G178" s="215"/>
      <c r="H178" s="215"/>
      <c r="I178" s="215"/>
      <c r="J178" s="216"/>
      <c r="K178" s="225"/>
      <c r="L178" s="225"/>
      <c r="M178" s="225"/>
    </row>
    <row r="179" spans="1:13" x14ac:dyDescent="0.25">
      <c r="A179" s="225"/>
      <c r="B179" s="228"/>
      <c r="C179" s="85" t="s">
        <v>361</v>
      </c>
      <c r="D179" s="85" t="s">
        <v>361</v>
      </c>
      <c r="E179" s="231"/>
      <c r="F179" s="214"/>
      <c r="G179" s="215"/>
      <c r="H179" s="215"/>
      <c r="I179" s="215"/>
      <c r="J179" s="216"/>
      <c r="K179" s="225"/>
      <c r="L179" s="225"/>
      <c r="M179" s="225"/>
    </row>
    <row r="180" spans="1:13" x14ac:dyDescent="0.25">
      <c r="A180" s="226"/>
      <c r="B180" s="229"/>
      <c r="C180" s="85" t="s">
        <v>362</v>
      </c>
      <c r="D180" s="85" t="s">
        <v>362</v>
      </c>
      <c r="E180" s="232"/>
      <c r="F180" s="217"/>
      <c r="G180" s="218"/>
      <c r="H180" s="218"/>
      <c r="I180" s="218"/>
      <c r="J180" s="219"/>
      <c r="K180" s="226"/>
      <c r="L180" s="226"/>
      <c r="M180" s="226"/>
    </row>
    <row r="181" spans="1:13" ht="57" x14ac:dyDescent="0.25">
      <c r="A181" s="74">
        <v>161</v>
      </c>
      <c r="B181" s="90" t="s">
        <v>363</v>
      </c>
      <c r="C181" s="102">
        <v>44228</v>
      </c>
      <c r="D181" s="102">
        <v>44247</v>
      </c>
      <c r="E181" s="1">
        <v>18</v>
      </c>
      <c r="F181" s="199">
        <v>116</v>
      </c>
      <c r="G181" s="199"/>
      <c r="H181" s="199"/>
      <c r="I181" s="199"/>
      <c r="J181" s="199"/>
      <c r="K181" s="1"/>
      <c r="L181" s="1">
        <v>116</v>
      </c>
      <c r="M181" s="1">
        <f t="shared" ref="M181:M186" si="11">L181*E181</f>
        <v>2088</v>
      </c>
    </row>
    <row r="182" spans="1:13" x14ac:dyDescent="0.25">
      <c r="A182" s="74">
        <v>162</v>
      </c>
      <c r="B182" s="90" t="s">
        <v>364</v>
      </c>
      <c r="C182" s="102">
        <v>44238</v>
      </c>
      <c r="D182" s="102">
        <v>44238</v>
      </c>
      <c r="E182" s="1">
        <v>1</v>
      </c>
      <c r="F182" s="199">
        <v>69</v>
      </c>
      <c r="G182" s="199"/>
      <c r="H182" s="199"/>
      <c r="I182" s="199"/>
      <c r="J182" s="199"/>
      <c r="K182" s="1"/>
      <c r="L182" s="1">
        <v>69</v>
      </c>
      <c r="M182" s="1">
        <f t="shared" si="11"/>
        <v>69</v>
      </c>
    </row>
    <row r="183" spans="1:13" x14ac:dyDescent="0.25">
      <c r="A183" s="74">
        <v>163</v>
      </c>
      <c r="B183" s="90" t="s">
        <v>365</v>
      </c>
      <c r="C183" s="102">
        <v>44239</v>
      </c>
      <c r="D183" s="102">
        <v>44239</v>
      </c>
      <c r="E183" s="1">
        <v>1</v>
      </c>
      <c r="F183" s="199">
        <v>40</v>
      </c>
      <c r="G183" s="199"/>
      <c r="H183" s="199"/>
      <c r="I183" s="199"/>
      <c r="J183" s="199"/>
      <c r="K183" s="1"/>
      <c r="L183" s="1">
        <v>40</v>
      </c>
      <c r="M183" s="1">
        <f t="shared" si="11"/>
        <v>40</v>
      </c>
    </row>
    <row r="184" spans="1:13" ht="42.75" x14ac:dyDescent="0.25">
      <c r="A184" s="74">
        <v>164</v>
      </c>
      <c r="B184" s="90" t="s">
        <v>366</v>
      </c>
      <c r="C184" s="102">
        <v>44243</v>
      </c>
      <c r="D184" s="102">
        <v>44243</v>
      </c>
      <c r="E184" s="1">
        <v>1</v>
      </c>
      <c r="F184" s="199">
        <v>29</v>
      </c>
      <c r="G184" s="199"/>
      <c r="H184" s="199"/>
      <c r="I184" s="199"/>
      <c r="J184" s="199"/>
      <c r="K184" s="1"/>
      <c r="L184" s="1">
        <v>29</v>
      </c>
      <c r="M184" s="1">
        <f t="shared" si="11"/>
        <v>29</v>
      </c>
    </row>
    <row r="185" spans="1:13" x14ac:dyDescent="0.25">
      <c r="A185" s="74">
        <v>165</v>
      </c>
      <c r="B185" s="90" t="s">
        <v>367</v>
      </c>
      <c r="C185" s="102">
        <v>44244</v>
      </c>
      <c r="D185" s="102">
        <v>44244</v>
      </c>
      <c r="E185" s="1">
        <v>1</v>
      </c>
      <c r="F185" s="199">
        <v>51</v>
      </c>
      <c r="G185" s="199"/>
      <c r="H185" s="199"/>
      <c r="I185" s="199"/>
      <c r="J185" s="199"/>
      <c r="K185" s="1"/>
      <c r="L185" s="1">
        <v>51</v>
      </c>
      <c r="M185" s="1">
        <f t="shared" si="11"/>
        <v>51</v>
      </c>
    </row>
    <row r="186" spans="1:13" ht="28.5" x14ac:dyDescent="0.25">
      <c r="A186" s="74">
        <v>166</v>
      </c>
      <c r="B186" s="90" t="s">
        <v>368</v>
      </c>
      <c r="C186" s="102">
        <v>44245</v>
      </c>
      <c r="D186" s="102">
        <v>44245</v>
      </c>
      <c r="E186" s="1">
        <v>1</v>
      </c>
      <c r="F186" s="199">
        <v>59</v>
      </c>
      <c r="G186" s="199"/>
      <c r="H186" s="199"/>
      <c r="I186" s="199"/>
      <c r="J186" s="199"/>
      <c r="K186" s="1"/>
      <c r="L186" s="1">
        <v>59</v>
      </c>
      <c r="M186" s="1">
        <f t="shared" si="11"/>
        <v>59</v>
      </c>
    </row>
    <row r="187" spans="1:13" x14ac:dyDescent="0.25">
      <c r="A187" s="74">
        <v>167</v>
      </c>
      <c r="B187" s="90" t="s">
        <v>369</v>
      </c>
      <c r="C187" s="102">
        <v>44253</v>
      </c>
      <c r="D187" s="102">
        <v>44253</v>
      </c>
      <c r="E187" s="1">
        <v>1</v>
      </c>
      <c r="F187" s="199">
        <v>34</v>
      </c>
      <c r="G187" s="199"/>
      <c r="H187" s="199"/>
      <c r="I187" s="199"/>
      <c r="J187" s="199"/>
      <c r="K187" s="1"/>
      <c r="L187" s="1">
        <v>34</v>
      </c>
      <c r="M187" s="1">
        <f>L187*E187</f>
        <v>34</v>
      </c>
    </row>
    <row r="188" spans="1:13" ht="28.5" x14ac:dyDescent="0.25">
      <c r="A188" s="74">
        <v>168</v>
      </c>
      <c r="B188" s="90" t="s">
        <v>370</v>
      </c>
      <c r="C188" s="102">
        <v>44252</v>
      </c>
      <c r="D188" s="102">
        <v>44252</v>
      </c>
      <c r="E188" s="1">
        <v>1</v>
      </c>
      <c r="F188" s="199"/>
      <c r="G188" s="199"/>
      <c r="H188" s="199"/>
      <c r="I188" s="199"/>
      <c r="J188" s="199"/>
      <c r="K188" s="1">
        <v>56</v>
      </c>
      <c r="L188" s="1">
        <v>56</v>
      </c>
      <c r="M188" s="1">
        <f t="shared" ref="M188:M195" si="12">L188*E188</f>
        <v>56</v>
      </c>
    </row>
    <row r="189" spans="1:13" ht="57" x14ac:dyDescent="0.25">
      <c r="A189" s="74">
        <v>169</v>
      </c>
      <c r="B189" s="90" t="s">
        <v>371</v>
      </c>
      <c r="C189" s="102">
        <v>44256</v>
      </c>
      <c r="D189" s="102">
        <v>44275</v>
      </c>
      <c r="E189" s="1">
        <v>18</v>
      </c>
      <c r="F189" s="221">
        <v>121</v>
      </c>
      <c r="G189" s="222"/>
      <c r="H189" s="222"/>
      <c r="I189" s="222"/>
      <c r="J189" s="223"/>
      <c r="K189" s="1"/>
      <c r="L189" s="1">
        <v>121</v>
      </c>
      <c r="M189" s="1">
        <f t="shared" si="12"/>
        <v>2178</v>
      </c>
    </row>
    <row r="190" spans="1:13" ht="28.5" x14ac:dyDescent="0.25">
      <c r="A190" s="74">
        <v>170</v>
      </c>
      <c r="B190" s="90" t="s">
        <v>372</v>
      </c>
      <c r="C190" s="102">
        <v>44251</v>
      </c>
      <c r="D190" s="102">
        <v>44257</v>
      </c>
      <c r="E190" s="1">
        <v>5</v>
      </c>
      <c r="F190" s="221">
        <v>96</v>
      </c>
      <c r="G190" s="222"/>
      <c r="H190" s="222"/>
      <c r="I190" s="222"/>
      <c r="J190" s="223"/>
      <c r="K190" s="1"/>
      <c r="L190" s="1">
        <v>96</v>
      </c>
      <c r="M190" s="1">
        <f t="shared" si="12"/>
        <v>480</v>
      </c>
    </row>
    <row r="191" spans="1:13" ht="28.5" x14ac:dyDescent="0.25">
      <c r="A191" s="74">
        <v>171</v>
      </c>
      <c r="B191" s="90" t="s">
        <v>373</v>
      </c>
      <c r="C191" s="102">
        <v>44259</v>
      </c>
      <c r="D191" s="102">
        <v>44259</v>
      </c>
      <c r="E191" s="1">
        <v>1</v>
      </c>
      <c r="F191" s="221">
        <v>43</v>
      </c>
      <c r="G191" s="222"/>
      <c r="H191" s="222"/>
      <c r="I191" s="222"/>
      <c r="J191" s="223"/>
      <c r="K191" s="1"/>
      <c r="L191" s="1">
        <v>43</v>
      </c>
      <c r="M191" s="1">
        <f t="shared" si="12"/>
        <v>43</v>
      </c>
    </row>
    <row r="192" spans="1:13" ht="42.75" x14ac:dyDescent="0.25">
      <c r="A192" s="74">
        <v>172</v>
      </c>
      <c r="B192" s="90" t="s">
        <v>374</v>
      </c>
      <c r="C192" s="102">
        <v>44263</v>
      </c>
      <c r="D192" s="102">
        <v>44263</v>
      </c>
      <c r="E192" s="1">
        <v>1</v>
      </c>
      <c r="F192" s="221">
        <v>55</v>
      </c>
      <c r="G192" s="222"/>
      <c r="H192" s="222"/>
      <c r="I192" s="222"/>
      <c r="J192" s="223"/>
      <c r="K192" s="1"/>
      <c r="L192" s="1">
        <v>55</v>
      </c>
      <c r="M192" s="1">
        <f t="shared" si="12"/>
        <v>55</v>
      </c>
    </row>
    <row r="193" spans="1:13" ht="42.75" x14ac:dyDescent="0.25">
      <c r="A193" s="74">
        <v>173</v>
      </c>
      <c r="B193" s="90" t="s">
        <v>375</v>
      </c>
      <c r="C193" s="102">
        <v>44270</v>
      </c>
      <c r="D193" s="102">
        <v>44270</v>
      </c>
      <c r="E193" s="1">
        <v>1</v>
      </c>
      <c r="F193" s="221">
        <v>32</v>
      </c>
      <c r="G193" s="222"/>
      <c r="H193" s="222"/>
      <c r="I193" s="222"/>
      <c r="J193" s="223"/>
      <c r="K193" s="1"/>
      <c r="L193" s="1">
        <v>32</v>
      </c>
      <c r="M193" s="1">
        <f t="shared" si="12"/>
        <v>32</v>
      </c>
    </row>
    <row r="194" spans="1:13" x14ac:dyDescent="0.25">
      <c r="A194" s="74">
        <v>174</v>
      </c>
      <c r="B194" s="90" t="s">
        <v>376</v>
      </c>
      <c r="C194" s="102">
        <v>44279</v>
      </c>
      <c r="D194" s="102">
        <v>44279</v>
      </c>
      <c r="E194" s="1">
        <v>1</v>
      </c>
      <c r="F194" s="221">
        <v>178</v>
      </c>
      <c r="G194" s="222"/>
      <c r="H194" s="222"/>
      <c r="I194" s="222"/>
      <c r="J194" s="223"/>
      <c r="K194" s="1"/>
      <c r="L194" s="1">
        <v>178</v>
      </c>
      <c r="M194" s="1">
        <f t="shared" si="12"/>
        <v>178</v>
      </c>
    </row>
    <row r="195" spans="1:13" ht="57" x14ac:dyDescent="0.25">
      <c r="A195" s="74">
        <v>175</v>
      </c>
      <c r="B195" s="90" t="s">
        <v>377</v>
      </c>
      <c r="C195" s="102">
        <v>44281</v>
      </c>
      <c r="D195" s="102">
        <v>44281</v>
      </c>
      <c r="E195" s="1">
        <v>1</v>
      </c>
      <c r="F195" s="221"/>
      <c r="G195" s="222"/>
      <c r="H195" s="222"/>
      <c r="I195" s="222"/>
      <c r="J195" s="223"/>
      <c r="K195" s="1">
        <v>176</v>
      </c>
      <c r="L195" s="1">
        <v>176</v>
      </c>
      <c r="M195" s="1">
        <f t="shared" si="12"/>
        <v>176</v>
      </c>
    </row>
    <row r="196" spans="1:13" x14ac:dyDescent="0.25">
      <c r="A196" s="1"/>
      <c r="B196" s="104" t="s">
        <v>4</v>
      </c>
      <c r="C196" s="1"/>
      <c r="D196" s="1"/>
      <c r="E196" s="82">
        <f>SUM(E7:E195)</f>
        <v>317</v>
      </c>
      <c r="F196" s="233">
        <f>SUM(F7:F195)</f>
        <v>13465</v>
      </c>
      <c r="G196" s="233"/>
      <c r="H196" s="233"/>
      <c r="I196" s="233"/>
      <c r="J196" s="233"/>
      <c r="K196" s="82">
        <f>SUM(K7:K195)</f>
        <v>2416</v>
      </c>
      <c r="L196" s="82">
        <f>SUM(L7:L195)</f>
        <v>15881</v>
      </c>
      <c r="M196" s="82">
        <f>SUM(M7:M195)</f>
        <v>28566</v>
      </c>
    </row>
    <row r="197" spans="1:13" x14ac:dyDescent="0.25">
      <c r="A197" s="103"/>
    </row>
  </sheetData>
  <mergeCells count="203">
    <mergeCell ref="F196:J196"/>
    <mergeCell ref="F190:J190"/>
    <mergeCell ref="F191:J191"/>
    <mergeCell ref="F192:J192"/>
    <mergeCell ref="F193:J193"/>
    <mergeCell ref="F194:J194"/>
    <mergeCell ref="F195:J195"/>
    <mergeCell ref="F184:J184"/>
    <mergeCell ref="F185:J185"/>
    <mergeCell ref="F186:J186"/>
    <mergeCell ref="F187:J187"/>
    <mergeCell ref="F188:J188"/>
    <mergeCell ref="F189:J189"/>
    <mergeCell ref="K176:K180"/>
    <mergeCell ref="L176:L180"/>
    <mergeCell ref="M176:M180"/>
    <mergeCell ref="F181:J181"/>
    <mergeCell ref="F182:J182"/>
    <mergeCell ref="F183:J183"/>
    <mergeCell ref="F172:J172"/>
    <mergeCell ref="F173:J173"/>
    <mergeCell ref="F174:J174"/>
    <mergeCell ref="F175:J175"/>
    <mergeCell ref="A176:A180"/>
    <mergeCell ref="B176:B180"/>
    <mergeCell ref="E176:E180"/>
    <mergeCell ref="F176:J180"/>
    <mergeCell ref="F166:J166"/>
    <mergeCell ref="F167:J167"/>
    <mergeCell ref="F168:J168"/>
    <mergeCell ref="F169:J169"/>
    <mergeCell ref="F170:J170"/>
    <mergeCell ref="F171:J171"/>
    <mergeCell ref="F160:J160"/>
    <mergeCell ref="F161:J161"/>
    <mergeCell ref="F162:J162"/>
    <mergeCell ref="F163:J163"/>
    <mergeCell ref="F164:J164"/>
    <mergeCell ref="F165:J165"/>
    <mergeCell ref="K154:K156"/>
    <mergeCell ref="L154:L156"/>
    <mergeCell ref="M154:M156"/>
    <mergeCell ref="F157:J157"/>
    <mergeCell ref="F158:J158"/>
    <mergeCell ref="F159:J159"/>
    <mergeCell ref="F152:J152"/>
    <mergeCell ref="F153:J153"/>
    <mergeCell ref="A154:A156"/>
    <mergeCell ref="B154:B156"/>
    <mergeCell ref="E154:E156"/>
    <mergeCell ref="F154:J156"/>
    <mergeCell ref="F146:J146"/>
    <mergeCell ref="F147:J147"/>
    <mergeCell ref="F148:J148"/>
    <mergeCell ref="F149:J149"/>
    <mergeCell ref="F150:J150"/>
    <mergeCell ref="F151:J151"/>
    <mergeCell ref="K139:K142"/>
    <mergeCell ref="L139:L142"/>
    <mergeCell ref="M139:M142"/>
    <mergeCell ref="F143:J143"/>
    <mergeCell ref="F144:J144"/>
    <mergeCell ref="F145:J145"/>
    <mergeCell ref="F135:J135"/>
    <mergeCell ref="F136:J136"/>
    <mergeCell ref="F137:J137"/>
    <mergeCell ref="F138:J138"/>
    <mergeCell ref="A139:A142"/>
    <mergeCell ref="B139:B142"/>
    <mergeCell ref="E139:E142"/>
    <mergeCell ref="F139:J142"/>
    <mergeCell ref="F129:J129"/>
    <mergeCell ref="F130:J130"/>
    <mergeCell ref="F131:J131"/>
    <mergeCell ref="F132:J132"/>
    <mergeCell ref="F133:J133"/>
    <mergeCell ref="F134:J134"/>
    <mergeCell ref="E122:E124"/>
    <mergeCell ref="F122:J124"/>
    <mergeCell ref="F125:J125"/>
    <mergeCell ref="F126:J126"/>
    <mergeCell ref="F127:J127"/>
    <mergeCell ref="F128:J128"/>
    <mergeCell ref="F115:J115"/>
    <mergeCell ref="F116:J116"/>
    <mergeCell ref="F117:J117"/>
    <mergeCell ref="F118:J118"/>
    <mergeCell ref="E119:E121"/>
    <mergeCell ref="F119:J121"/>
    <mergeCell ref="F109:J109"/>
    <mergeCell ref="F110:J110"/>
    <mergeCell ref="F111:J111"/>
    <mergeCell ref="F112:J112"/>
    <mergeCell ref="F113:J113"/>
    <mergeCell ref="F114:J114"/>
    <mergeCell ref="F103:J103"/>
    <mergeCell ref="F104:J104"/>
    <mergeCell ref="F105:J105"/>
    <mergeCell ref="F106:J106"/>
    <mergeCell ref="F107:J107"/>
    <mergeCell ref="F108:J108"/>
    <mergeCell ref="F97:J97"/>
    <mergeCell ref="F98:J98"/>
    <mergeCell ref="F99:J99"/>
    <mergeCell ref="F100:J100"/>
    <mergeCell ref="F101:J101"/>
    <mergeCell ref="F102:J102"/>
    <mergeCell ref="F91:J91"/>
    <mergeCell ref="F92:J92"/>
    <mergeCell ref="F93:J93"/>
    <mergeCell ref="F94:J94"/>
    <mergeCell ref="F95:J95"/>
    <mergeCell ref="F96:J96"/>
    <mergeCell ref="F85:J85"/>
    <mergeCell ref="F86:J86"/>
    <mergeCell ref="F87:J87"/>
    <mergeCell ref="F88:J88"/>
    <mergeCell ref="F89:J89"/>
    <mergeCell ref="F90:J90"/>
    <mergeCell ref="F79:J79"/>
    <mergeCell ref="F80:J80"/>
    <mergeCell ref="F81:J81"/>
    <mergeCell ref="F82:J82"/>
    <mergeCell ref="F83:J83"/>
    <mergeCell ref="F84:J84"/>
    <mergeCell ref="F73:J73"/>
    <mergeCell ref="F74:J74"/>
    <mergeCell ref="F75:J75"/>
    <mergeCell ref="F76:J76"/>
    <mergeCell ref="F77:J77"/>
    <mergeCell ref="F78:J78"/>
    <mergeCell ref="F67:J67"/>
    <mergeCell ref="F68:J68"/>
    <mergeCell ref="F69:J69"/>
    <mergeCell ref="F70:J70"/>
    <mergeCell ref="F71:J71"/>
    <mergeCell ref="F72:J72"/>
    <mergeCell ref="F61:J61"/>
    <mergeCell ref="F62:J62"/>
    <mergeCell ref="F63:J63"/>
    <mergeCell ref="F64:J64"/>
    <mergeCell ref="F65:J65"/>
    <mergeCell ref="F66:J66"/>
    <mergeCell ref="F55:J55"/>
    <mergeCell ref="F56:J56"/>
    <mergeCell ref="F57:J57"/>
    <mergeCell ref="F58:J58"/>
    <mergeCell ref="F59:J59"/>
    <mergeCell ref="F60:J60"/>
    <mergeCell ref="F49:J49"/>
    <mergeCell ref="F50:J50"/>
    <mergeCell ref="F51:J51"/>
    <mergeCell ref="F52:J52"/>
    <mergeCell ref="F53:J53"/>
    <mergeCell ref="F54:J54"/>
    <mergeCell ref="F43:J43"/>
    <mergeCell ref="F44:J44"/>
    <mergeCell ref="F45:J45"/>
    <mergeCell ref="F46:J46"/>
    <mergeCell ref="F47:J47"/>
    <mergeCell ref="F48:J48"/>
    <mergeCell ref="F37:J37"/>
    <mergeCell ref="F38:J38"/>
    <mergeCell ref="F39:J39"/>
    <mergeCell ref="F40:J40"/>
    <mergeCell ref="F41:J41"/>
    <mergeCell ref="F42:J42"/>
    <mergeCell ref="F31:J31"/>
    <mergeCell ref="F32:J32"/>
    <mergeCell ref="F33:J33"/>
    <mergeCell ref="F34:J34"/>
    <mergeCell ref="F35:J35"/>
    <mergeCell ref="F36:J36"/>
    <mergeCell ref="F25:J25"/>
    <mergeCell ref="F26:J26"/>
    <mergeCell ref="F27:J27"/>
    <mergeCell ref="F28:J28"/>
    <mergeCell ref="F29:J29"/>
    <mergeCell ref="F30:J30"/>
    <mergeCell ref="F19:J19"/>
    <mergeCell ref="F20:J20"/>
    <mergeCell ref="F21:J21"/>
    <mergeCell ref="F22:J22"/>
    <mergeCell ref="F23:J23"/>
    <mergeCell ref="F24:J24"/>
    <mergeCell ref="F16:J16"/>
    <mergeCell ref="F17:J17"/>
    <mergeCell ref="F18:J18"/>
    <mergeCell ref="F7:J7"/>
    <mergeCell ref="F8:J8"/>
    <mergeCell ref="F9:J9"/>
    <mergeCell ref="F10:J10"/>
    <mergeCell ref="F11:J11"/>
    <mergeCell ref="F12:J12"/>
    <mergeCell ref="A1:M1"/>
    <mergeCell ref="A2:M2"/>
    <mergeCell ref="C4:D4"/>
    <mergeCell ref="E4:E5"/>
    <mergeCell ref="F4:K4"/>
    <mergeCell ref="G5:H5"/>
    <mergeCell ref="F13:J13"/>
    <mergeCell ref="F14:J14"/>
    <mergeCell ref="F15:J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9EA8F-21B6-4EA6-9555-122975245D30}">
  <dimension ref="A1:M124"/>
  <sheetViews>
    <sheetView workbookViewId="0">
      <selection activeCell="A3" sqref="A3"/>
    </sheetView>
  </sheetViews>
  <sheetFormatPr defaultRowHeight="15" x14ac:dyDescent="0.25"/>
  <cols>
    <col min="1" max="1" width="5.5703125" style="9" customWidth="1"/>
    <col min="2" max="2" width="24.7109375" style="9" customWidth="1"/>
    <col min="3" max="3" width="12.7109375" style="16" customWidth="1"/>
    <col min="4" max="4" width="12.85546875" style="17" customWidth="1"/>
    <col min="5" max="5" width="7.7109375" style="9" customWidth="1"/>
    <col min="6" max="6" width="5.28515625" style="9" customWidth="1"/>
    <col min="7" max="7" width="7" style="9" customWidth="1"/>
    <col min="8" max="8" width="6.7109375" style="9" customWidth="1"/>
    <col min="9" max="10" width="5.7109375" style="9" customWidth="1"/>
    <col min="11" max="11" width="6.7109375" style="9" customWidth="1"/>
    <col min="12" max="12" width="7.85546875" style="9" customWidth="1"/>
    <col min="13" max="13" width="9.5703125" style="9" customWidth="1"/>
    <col min="14" max="16384" width="9.140625" style="9"/>
  </cols>
  <sheetData>
    <row r="1" spans="1:13" ht="25.5" x14ac:dyDescent="0.35">
      <c r="A1" s="191" t="s">
        <v>746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3" ht="24.75" customHeight="1" x14ac:dyDescent="0.3">
      <c r="A2" s="193" t="s">
        <v>750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x14ac:dyDescent="0.25">
      <c r="A3" s="28"/>
      <c r="B3" s="28"/>
      <c r="C3" s="91"/>
      <c r="D3" s="81"/>
      <c r="E3" s="28"/>
      <c r="F3" s="28"/>
      <c r="G3" s="28"/>
      <c r="H3" s="28"/>
      <c r="I3" s="28"/>
      <c r="J3" s="28"/>
      <c r="K3" s="28"/>
      <c r="L3" s="28"/>
      <c r="M3" s="28"/>
    </row>
    <row r="4" spans="1:13" ht="43.5" x14ac:dyDescent="0.25">
      <c r="A4" s="51" t="s">
        <v>0</v>
      </c>
      <c r="B4" s="51" t="s">
        <v>1</v>
      </c>
      <c r="C4" s="194" t="s">
        <v>2</v>
      </c>
      <c r="D4" s="194"/>
      <c r="E4" s="195" t="s">
        <v>378</v>
      </c>
      <c r="F4" s="195" t="s">
        <v>15</v>
      </c>
      <c r="G4" s="195"/>
      <c r="H4" s="195"/>
      <c r="I4" s="195"/>
      <c r="J4" s="195"/>
      <c r="K4" s="195"/>
      <c r="L4" s="51" t="s">
        <v>4</v>
      </c>
      <c r="M4" s="81" t="s">
        <v>16</v>
      </c>
    </row>
    <row r="5" spans="1:13" x14ac:dyDescent="0.25">
      <c r="A5" s="51"/>
      <c r="B5" s="51"/>
      <c r="C5" s="50"/>
      <c r="D5" s="51"/>
      <c r="E5" s="196"/>
      <c r="F5" s="51" t="s">
        <v>5</v>
      </c>
      <c r="G5" s="195" t="s">
        <v>6</v>
      </c>
      <c r="H5" s="195"/>
      <c r="I5" s="51" t="s">
        <v>7</v>
      </c>
      <c r="J5" s="51" t="s">
        <v>8</v>
      </c>
      <c r="K5" s="51" t="s">
        <v>17</v>
      </c>
      <c r="L5" s="51"/>
      <c r="M5" s="28"/>
    </row>
    <row r="6" spans="1:13" ht="25.5" x14ac:dyDescent="0.25">
      <c r="A6" s="51"/>
      <c r="B6" s="51"/>
      <c r="C6" s="50" t="s">
        <v>18</v>
      </c>
      <c r="D6" s="51" t="s">
        <v>19</v>
      </c>
      <c r="E6" s="51"/>
      <c r="F6" s="105"/>
      <c r="G6" s="51" t="s">
        <v>10</v>
      </c>
      <c r="H6" s="51" t="s">
        <v>379</v>
      </c>
      <c r="I6" s="51"/>
      <c r="J6" s="51"/>
      <c r="K6" s="51"/>
      <c r="L6" s="51"/>
      <c r="M6" s="28"/>
    </row>
    <row r="7" spans="1:13" ht="50.25" customHeight="1" x14ac:dyDescent="0.25">
      <c r="A7" s="51">
        <v>1</v>
      </c>
      <c r="B7" s="90" t="s">
        <v>380</v>
      </c>
      <c r="C7" s="106">
        <v>44295</v>
      </c>
      <c r="D7" s="106">
        <v>44295</v>
      </c>
      <c r="E7" s="28">
        <v>0.25</v>
      </c>
      <c r="F7" s="107">
        <v>10</v>
      </c>
      <c r="G7" s="107">
        <v>46</v>
      </c>
      <c r="H7" s="107">
        <v>20</v>
      </c>
      <c r="I7" s="108"/>
      <c r="J7" s="108"/>
      <c r="K7" s="52"/>
      <c r="L7" s="52">
        <v>76</v>
      </c>
      <c r="M7" s="63">
        <f>E7*L7</f>
        <v>19</v>
      </c>
    </row>
    <row r="8" spans="1:13" ht="40.5" customHeight="1" x14ac:dyDescent="0.25">
      <c r="A8" s="51">
        <v>2</v>
      </c>
      <c r="B8" s="90" t="s">
        <v>381</v>
      </c>
      <c r="C8" s="106">
        <v>44305</v>
      </c>
      <c r="D8" s="106">
        <v>44309</v>
      </c>
      <c r="E8" s="28">
        <v>2.5</v>
      </c>
      <c r="F8" s="107">
        <v>32</v>
      </c>
      <c r="G8" s="107">
        <v>146</v>
      </c>
      <c r="H8" s="107">
        <v>66</v>
      </c>
      <c r="I8" s="108"/>
      <c r="J8" s="108"/>
      <c r="K8" s="52">
        <v>91</v>
      </c>
      <c r="L8" s="52">
        <f t="shared" ref="L8:L9" si="0">SUM(F8:K8)</f>
        <v>335</v>
      </c>
      <c r="M8" s="63">
        <f>E8*L8</f>
        <v>837.5</v>
      </c>
    </row>
    <row r="9" spans="1:13" ht="79.5" customHeight="1" x14ac:dyDescent="0.25">
      <c r="A9" s="51">
        <v>3</v>
      </c>
      <c r="B9" s="90" t="s">
        <v>382</v>
      </c>
      <c r="C9" s="106">
        <v>44294</v>
      </c>
      <c r="D9" s="106">
        <v>44294</v>
      </c>
      <c r="E9" s="28">
        <v>0.5</v>
      </c>
      <c r="F9" s="108"/>
      <c r="G9" s="108"/>
      <c r="H9" s="108"/>
      <c r="I9" s="108"/>
      <c r="J9" s="108"/>
      <c r="K9" s="52">
        <v>156</v>
      </c>
      <c r="L9" s="52">
        <f t="shared" si="0"/>
        <v>156</v>
      </c>
      <c r="M9" s="63">
        <f t="shared" ref="M9:M13" si="1">E9*L9</f>
        <v>78</v>
      </c>
    </row>
    <row r="10" spans="1:13" ht="64.5" customHeight="1" x14ac:dyDescent="0.25">
      <c r="A10" s="51">
        <v>4</v>
      </c>
      <c r="B10" s="90" t="s">
        <v>383</v>
      </c>
      <c r="C10" s="102">
        <v>44313</v>
      </c>
      <c r="D10" s="102">
        <v>44313</v>
      </c>
      <c r="E10" s="26">
        <v>0.5</v>
      </c>
      <c r="F10" s="108"/>
      <c r="G10" s="108"/>
      <c r="H10" s="108"/>
      <c r="I10" s="108"/>
      <c r="J10" s="108"/>
      <c r="K10" s="52">
        <v>76</v>
      </c>
      <c r="L10" s="52">
        <f t="shared" ref="L10" si="2">SUM(F10:K10)</f>
        <v>76</v>
      </c>
      <c r="M10" s="63">
        <f t="shared" si="1"/>
        <v>38</v>
      </c>
    </row>
    <row r="11" spans="1:13" ht="58.5" customHeight="1" x14ac:dyDescent="0.25">
      <c r="A11" s="51">
        <v>5</v>
      </c>
      <c r="B11" s="90" t="s">
        <v>384</v>
      </c>
      <c r="C11" s="102">
        <v>44243</v>
      </c>
      <c r="D11" s="102">
        <v>44323</v>
      </c>
      <c r="E11" s="26">
        <v>60</v>
      </c>
      <c r="F11" s="108"/>
      <c r="G11" s="108"/>
      <c r="H11" s="108">
        <v>58</v>
      </c>
      <c r="I11" s="108"/>
      <c r="J11" s="108"/>
      <c r="K11" s="52"/>
      <c r="L11" s="52">
        <f>SUM(F11:K11)</f>
        <v>58</v>
      </c>
      <c r="M11" s="63">
        <f t="shared" si="1"/>
        <v>3480</v>
      </c>
    </row>
    <row r="12" spans="1:13" ht="43.5" customHeight="1" x14ac:dyDescent="0.25">
      <c r="A12" s="51">
        <v>6</v>
      </c>
      <c r="B12" s="90" t="s">
        <v>385</v>
      </c>
      <c r="C12" s="102">
        <v>44319</v>
      </c>
      <c r="D12" s="102">
        <v>44322</v>
      </c>
      <c r="E12" s="26">
        <v>2</v>
      </c>
      <c r="F12" s="109">
        <v>11</v>
      </c>
      <c r="G12" s="108">
        <v>51</v>
      </c>
      <c r="H12" s="108">
        <v>23</v>
      </c>
      <c r="I12" s="108"/>
      <c r="J12" s="108"/>
      <c r="K12" s="52"/>
      <c r="L12" s="52">
        <f>SUM(F12:K12)</f>
        <v>85</v>
      </c>
      <c r="M12" s="63">
        <f t="shared" si="1"/>
        <v>170</v>
      </c>
    </row>
    <row r="13" spans="1:13" ht="40.5" customHeight="1" x14ac:dyDescent="0.25">
      <c r="A13" s="51">
        <v>7</v>
      </c>
      <c r="B13" s="90" t="s">
        <v>386</v>
      </c>
      <c r="C13" s="102">
        <v>44321</v>
      </c>
      <c r="D13" s="102">
        <v>44321</v>
      </c>
      <c r="E13" s="26">
        <v>0.5</v>
      </c>
      <c r="F13" s="108"/>
      <c r="G13" s="108"/>
      <c r="H13" s="108"/>
      <c r="I13" s="108"/>
      <c r="J13" s="108"/>
      <c r="K13" s="52">
        <v>58</v>
      </c>
      <c r="L13" s="52">
        <f>SUM(F13:K13)</f>
        <v>58</v>
      </c>
      <c r="M13" s="63">
        <f t="shared" si="1"/>
        <v>29</v>
      </c>
    </row>
    <row r="14" spans="1:13" ht="91.5" customHeight="1" x14ac:dyDescent="0.25">
      <c r="A14" s="51">
        <v>8</v>
      </c>
      <c r="B14" s="90" t="s">
        <v>387</v>
      </c>
      <c r="C14" s="102">
        <v>44350</v>
      </c>
      <c r="D14" s="102">
        <v>44350</v>
      </c>
      <c r="E14" s="1">
        <v>0.25</v>
      </c>
      <c r="F14" s="64">
        <v>7</v>
      </c>
      <c r="G14" s="64">
        <v>32</v>
      </c>
      <c r="H14" s="64">
        <v>15</v>
      </c>
      <c r="I14" s="1"/>
      <c r="J14" s="1"/>
      <c r="K14" s="1"/>
      <c r="L14" s="1">
        <v>54</v>
      </c>
      <c r="M14" s="1">
        <f t="shared" ref="M14:M77" si="3">L14*E14</f>
        <v>13.5</v>
      </c>
    </row>
    <row r="15" spans="1:13" ht="40.5" customHeight="1" x14ac:dyDescent="0.25">
      <c r="A15" s="51">
        <v>9</v>
      </c>
      <c r="B15" s="90" t="s">
        <v>388</v>
      </c>
      <c r="C15" s="102">
        <v>44357</v>
      </c>
      <c r="D15" s="102">
        <v>44357</v>
      </c>
      <c r="E15" s="1">
        <v>0.25</v>
      </c>
      <c r="F15" s="64">
        <v>38</v>
      </c>
      <c r="G15" s="64">
        <v>178</v>
      </c>
      <c r="H15" s="64">
        <v>80</v>
      </c>
      <c r="I15" s="1"/>
      <c r="J15" s="1"/>
      <c r="K15" s="1"/>
      <c r="L15" s="1">
        <v>296</v>
      </c>
      <c r="M15" s="1">
        <f t="shared" si="3"/>
        <v>74</v>
      </c>
    </row>
    <row r="16" spans="1:13" ht="40.5" customHeight="1" x14ac:dyDescent="0.25">
      <c r="A16" s="51">
        <v>10</v>
      </c>
      <c r="B16" s="90" t="s">
        <v>389</v>
      </c>
      <c r="C16" s="102">
        <v>44362</v>
      </c>
      <c r="D16" s="102">
        <v>44362</v>
      </c>
      <c r="E16" s="1">
        <v>0.5</v>
      </c>
      <c r="F16" s="64">
        <v>13</v>
      </c>
      <c r="G16" s="64">
        <v>61</v>
      </c>
      <c r="H16" s="64">
        <v>28</v>
      </c>
      <c r="I16" s="1"/>
      <c r="J16" s="1"/>
      <c r="K16" s="1"/>
      <c r="L16" s="1">
        <v>102</v>
      </c>
      <c r="M16" s="1">
        <f t="shared" si="3"/>
        <v>51</v>
      </c>
    </row>
    <row r="17" spans="1:13" ht="40.5" customHeight="1" x14ac:dyDescent="0.25">
      <c r="A17" s="51">
        <v>11</v>
      </c>
      <c r="B17" s="90" t="s">
        <v>388</v>
      </c>
      <c r="C17" s="102">
        <v>44362</v>
      </c>
      <c r="D17" s="102">
        <v>44362</v>
      </c>
      <c r="E17" s="1">
        <v>0.25</v>
      </c>
      <c r="F17" s="64">
        <v>7</v>
      </c>
      <c r="G17" s="64">
        <v>30</v>
      </c>
      <c r="H17" s="64">
        <v>13</v>
      </c>
      <c r="I17" s="1"/>
      <c r="J17" s="1"/>
      <c r="K17" s="1"/>
      <c r="L17" s="1">
        <v>50</v>
      </c>
      <c r="M17" s="1">
        <f t="shared" si="3"/>
        <v>12.5</v>
      </c>
    </row>
    <row r="18" spans="1:13" ht="57" x14ac:dyDescent="0.25">
      <c r="A18" s="51">
        <v>12</v>
      </c>
      <c r="B18" s="90" t="s">
        <v>390</v>
      </c>
      <c r="C18" s="102">
        <v>44364</v>
      </c>
      <c r="D18" s="102">
        <v>44364</v>
      </c>
      <c r="E18" s="1">
        <v>0.25</v>
      </c>
      <c r="F18" s="64">
        <v>11</v>
      </c>
      <c r="G18" s="64">
        <v>52</v>
      </c>
      <c r="H18" s="64">
        <v>24</v>
      </c>
      <c r="I18" s="1"/>
      <c r="J18" s="1"/>
      <c r="K18" s="1"/>
      <c r="L18" s="1">
        <v>87</v>
      </c>
      <c r="M18" s="1">
        <f t="shared" si="3"/>
        <v>21.75</v>
      </c>
    </row>
    <row r="19" spans="1:13" ht="40.5" customHeight="1" x14ac:dyDescent="0.25">
      <c r="A19" s="51">
        <v>13</v>
      </c>
      <c r="B19" s="90" t="s">
        <v>391</v>
      </c>
      <c r="C19" s="102">
        <v>44368</v>
      </c>
      <c r="D19" s="102">
        <v>44368</v>
      </c>
      <c r="E19" s="1">
        <v>0.25</v>
      </c>
      <c r="F19" s="1">
        <v>13</v>
      </c>
      <c r="G19" s="1">
        <v>60</v>
      </c>
      <c r="H19" s="1">
        <v>27</v>
      </c>
      <c r="I19" s="1"/>
      <c r="J19" s="1"/>
      <c r="K19" s="1"/>
      <c r="L19" s="1">
        <v>100</v>
      </c>
      <c r="M19" s="1">
        <f t="shared" si="3"/>
        <v>25</v>
      </c>
    </row>
    <row r="20" spans="1:13" ht="57" customHeight="1" x14ac:dyDescent="0.25">
      <c r="A20" s="51">
        <v>14</v>
      </c>
      <c r="B20" s="90" t="s">
        <v>392</v>
      </c>
      <c r="C20" s="102">
        <v>44368</v>
      </c>
      <c r="D20" s="102">
        <v>44368</v>
      </c>
      <c r="E20" s="1">
        <v>0.5</v>
      </c>
      <c r="F20" s="1"/>
      <c r="G20" s="1"/>
      <c r="H20" s="1"/>
      <c r="I20" s="1"/>
      <c r="J20" s="1"/>
      <c r="K20" s="1">
        <v>68</v>
      </c>
      <c r="L20" s="1">
        <v>68</v>
      </c>
      <c r="M20" s="1">
        <f t="shared" si="3"/>
        <v>34</v>
      </c>
    </row>
    <row r="21" spans="1:13" ht="42.75" x14ac:dyDescent="0.25">
      <c r="A21" s="51">
        <v>15</v>
      </c>
      <c r="B21" s="90" t="s">
        <v>393</v>
      </c>
      <c r="C21" s="102">
        <v>44378</v>
      </c>
      <c r="D21" s="102">
        <v>44378</v>
      </c>
      <c r="E21" s="1">
        <v>0.25</v>
      </c>
      <c r="F21" s="64">
        <v>7</v>
      </c>
      <c r="G21" s="64">
        <v>31</v>
      </c>
      <c r="H21" s="64">
        <v>14</v>
      </c>
      <c r="I21" s="1"/>
      <c r="J21" s="1"/>
      <c r="K21" s="1"/>
      <c r="L21" s="1">
        <v>52</v>
      </c>
      <c r="M21" s="1">
        <f t="shared" si="3"/>
        <v>13</v>
      </c>
    </row>
    <row r="22" spans="1:13" ht="71.25" x14ac:dyDescent="0.25">
      <c r="A22" s="51">
        <v>16</v>
      </c>
      <c r="B22" s="90" t="s">
        <v>394</v>
      </c>
      <c r="C22" s="102">
        <v>44383</v>
      </c>
      <c r="D22" s="102">
        <v>44383</v>
      </c>
      <c r="E22" s="1">
        <v>0.25</v>
      </c>
      <c r="F22" s="64">
        <v>12</v>
      </c>
      <c r="G22" s="64">
        <v>56</v>
      </c>
      <c r="H22" s="64">
        <v>25</v>
      </c>
      <c r="I22" s="1"/>
      <c r="J22" s="1"/>
      <c r="K22" s="1"/>
      <c r="L22" s="1">
        <v>93</v>
      </c>
      <c r="M22" s="1">
        <f t="shared" si="3"/>
        <v>23.25</v>
      </c>
    </row>
    <row r="23" spans="1:13" ht="85.5" x14ac:dyDescent="0.25">
      <c r="A23" s="51">
        <v>17</v>
      </c>
      <c r="B23" s="90" t="s">
        <v>395</v>
      </c>
      <c r="C23" s="102">
        <v>44382</v>
      </c>
      <c r="D23" s="102">
        <v>44393</v>
      </c>
      <c r="E23" s="1">
        <v>5</v>
      </c>
      <c r="F23" s="64">
        <v>16</v>
      </c>
      <c r="G23" s="64"/>
      <c r="H23" s="64"/>
      <c r="I23" s="1"/>
      <c r="J23" s="1"/>
      <c r="K23" s="1"/>
      <c r="L23" s="1">
        <v>16</v>
      </c>
      <c r="M23" s="1">
        <f t="shared" si="3"/>
        <v>80</v>
      </c>
    </row>
    <row r="24" spans="1:13" ht="85.5" x14ac:dyDescent="0.25">
      <c r="A24" s="51">
        <v>18</v>
      </c>
      <c r="B24" s="90" t="s">
        <v>396</v>
      </c>
      <c r="C24" s="102">
        <v>44382</v>
      </c>
      <c r="D24" s="102">
        <v>44393</v>
      </c>
      <c r="E24" s="1">
        <v>5</v>
      </c>
      <c r="F24" s="64">
        <v>18</v>
      </c>
      <c r="G24" s="64"/>
      <c r="H24" s="64"/>
      <c r="I24" s="1"/>
      <c r="J24" s="1"/>
      <c r="K24" s="1"/>
      <c r="L24" s="1">
        <v>18</v>
      </c>
      <c r="M24" s="1">
        <f t="shared" si="3"/>
        <v>90</v>
      </c>
    </row>
    <row r="25" spans="1:13" ht="57" x14ac:dyDescent="0.25">
      <c r="A25" s="51">
        <v>19</v>
      </c>
      <c r="B25" s="90" t="s">
        <v>397</v>
      </c>
      <c r="C25" s="102">
        <v>44389</v>
      </c>
      <c r="D25" s="102">
        <v>44389</v>
      </c>
      <c r="E25" s="1">
        <v>0.5</v>
      </c>
      <c r="F25" s="1"/>
      <c r="G25" s="1"/>
      <c r="H25" s="1"/>
      <c r="I25" s="1"/>
      <c r="J25" s="1"/>
      <c r="K25" s="1">
        <v>65</v>
      </c>
      <c r="L25" s="1">
        <v>65</v>
      </c>
      <c r="M25" s="1">
        <f t="shared" si="3"/>
        <v>32.5</v>
      </c>
    </row>
    <row r="26" spans="1:13" ht="46.5" customHeight="1" x14ac:dyDescent="0.25">
      <c r="A26" s="51">
        <v>20</v>
      </c>
      <c r="B26" s="90" t="s">
        <v>398</v>
      </c>
      <c r="C26" s="102">
        <v>44390</v>
      </c>
      <c r="D26" s="102">
        <v>44390</v>
      </c>
      <c r="E26" s="1">
        <v>0.25</v>
      </c>
      <c r="F26" s="64">
        <v>16</v>
      </c>
      <c r="G26" s="64">
        <v>74</v>
      </c>
      <c r="H26" s="64">
        <v>34</v>
      </c>
      <c r="I26" s="1"/>
      <c r="J26" s="1"/>
      <c r="K26" s="1"/>
      <c r="L26" s="1">
        <v>124</v>
      </c>
      <c r="M26" s="1">
        <f t="shared" si="3"/>
        <v>31</v>
      </c>
    </row>
    <row r="27" spans="1:13" ht="47.25" customHeight="1" x14ac:dyDescent="0.25">
      <c r="A27" s="51">
        <v>21</v>
      </c>
      <c r="B27" s="90" t="s">
        <v>399</v>
      </c>
      <c r="C27" s="102">
        <v>44392</v>
      </c>
      <c r="D27" s="102">
        <v>44392</v>
      </c>
      <c r="E27" s="1">
        <v>0.25</v>
      </c>
      <c r="F27" s="64">
        <v>30</v>
      </c>
      <c r="G27" s="64">
        <v>139</v>
      </c>
      <c r="H27" s="64">
        <v>63</v>
      </c>
      <c r="I27" s="1"/>
      <c r="J27" s="1"/>
      <c r="K27" s="1"/>
      <c r="L27" s="1">
        <v>232</v>
      </c>
      <c r="M27" s="1">
        <f t="shared" si="3"/>
        <v>58</v>
      </c>
    </row>
    <row r="28" spans="1:13" ht="48" customHeight="1" x14ac:dyDescent="0.25">
      <c r="A28" s="51">
        <v>22</v>
      </c>
      <c r="B28" s="90" t="s">
        <v>400</v>
      </c>
      <c r="C28" s="102">
        <v>44397</v>
      </c>
      <c r="D28" s="102">
        <v>44397</v>
      </c>
      <c r="E28" s="1">
        <v>0.25</v>
      </c>
      <c r="F28" s="64">
        <v>9</v>
      </c>
      <c r="G28" s="64">
        <v>44</v>
      </c>
      <c r="H28" s="64">
        <v>19</v>
      </c>
      <c r="I28" s="1"/>
      <c r="J28" s="1"/>
      <c r="K28" s="1"/>
      <c r="L28" s="1">
        <v>72</v>
      </c>
      <c r="M28" s="1">
        <f t="shared" si="3"/>
        <v>18</v>
      </c>
    </row>
    <row r="29" spans="1:13" ht="48" customHeight="1" x14ac:dyDescent="0.25">
      <c r="A29" s="51">
        <v>23</v>
      </c>
      <c r="B29" s="90" t="s">
        <v>401</v>
      </c>
      <c r="C29" s="102">
        <v>44399</v>
      </c>
      <c r="D29" s="102">
        <v>44399</v>
      </c>
      <c r="E29" s="1">
        <v>0.25</v>
      </c>
      <c r="F29" s="1">
        <v>15</v>
      </c>
      <c r="G29" s="1">
        <v>69</v>
      </c>
      <c r="H29" s="64">
        <v>31</v>
      </c>
      <c r="I29" s="1"/>
      <c r="J29" s="1"/>
      <c r="K29" s="1"/>
      <c r="L29" s="1">
        <v>115</v>
      </c>
      <c r="M29" s="1">
        <f t="shared" si="3"/>
        <v>28.75</v>
      </c>
    </row>
    <row r="30" spans="1:13" ht="66" customHeight="1" x14ac:dyDescent="0.25">
      <c r="A30" s="51">
        <v>24</v>
      </c>
      <c r="B30" s="90" t="s">
        <v>402</v>
      </c>
      <c r="C30" s="102">
        <v>44403</v>
      </c>
      <c r="D30" s="102">
        <v>44403</v>
      </c>
      <c r="E30" s="1">
        <v>0.5</v>
      </c>
      <c r="F30" s="71"/>
      <c r="G30" s="71"/>
      <c r="H30" s="71"/>
      <c r="I30" s="71"/>
      <c r="J30" s="71"/>
      <c r="K30" s="1">
        <v>260</v>
      </c>
      <c r="L30" s="1">
        <v>260</v>
      </c>
      <c r="M30" s="1">
        <f t="shared" si="3"/>
        <v>130</v>
      </c>
    </row>
    <row r="31" spans="1:13" ht="64.5" customHeight="1" x14ac:dyDescent="0.25">
      <c r="A31" s="51">
        <v>25</v>
      </c>
      <c r="B31" s="90" t="s">
        <v>403</v>
      </c>
      <c r="C31" s="102">
        <v>44404</v>
      </c>
      <c r="D31" s="102">
        <v>44404</v>
      </c>
      <c r="E31" s="1">
        <v>0.5</v>
      </c>
      <c r="F31" s="71"/>
      <c r="G31" s="71"/>
      <c r="H31" s="71"/>
      <c r="I31" s="71"/>
      <c r="J31" s="71"/>
      <c r="K31" s="1">
        <v>140</v>
      </c>
      <c r="L31" s="1">
        <v>140</v>
      </c>
      <c r="M31" s="1">
        <f t="shared" si="3"/>
        <v>70</v>
      </c>
    </row>
    <row r="32" spans="1:13" ht="63.75" customHeight="1" x14ac:dyDescent="0.25">
      <c r="A32" s="51">
        <v>26</v>
      </c>
      <c r="B32" s="90" t="s">
        <v>404</v>
      </c>
      <c r="C32" s="102">
        <v>44406</v>
      </c>
      <c r="D32" s="102">
        <v>44406</v>
      </c>
      <c r="E32" s="1">
        <v>0.25</v>
      </c>
      <c r="F32" s="64">
        <v>7</v>
      </c>
      <c r="G32" s="64">
        <v>32</v>
      </c>
      <c r="H32" s="64">
        <v>14</v>
      </c>
      <c r="I32" s="1"/>
      <c r="J32" s="1"/>
      <c r="K32" s="1"/>
      <c r="L32" s="1">
        <v>53</v>
      </c>
      <c r="M32" s="1">
        <f t="shared" si="3"/>
        <v>13.25</v>
      </c>
    </row>
    <row r="33" spans="1:13" ht="37.5" customHeight="1" x14ac:dyDescent="0.25">
      <c r="A33" s="51">
        <v>27</v>
      </c>
      <c r="B33" s="90" t="s">
        <v>405</v>
      </c>
      <c r="C33" s="102">
        <v>44413</v>
      </c>
      <c r="D33" s="102">
        <v>44413</v>
      </c>
      <c r="E33" s="1">
        <v>0.25</v>
      </c>
      <c r="F33" s="64">
        <v>9</v>
      </c>
      <c r="G33" s="64">
        <v>42</v>
      </c>
      <c r="H33" s="64">
        <v>19</v>
      </c>
      <c r="I33" s="1"/>
      <c r="J33" s="1"/>
      <c r="K33" s="1"/>
      <c r="L33" s="1">
        <v>70</v>
      </c>
      <c r="M33" s="1">
        <f t="shared" si="3"/>
        <v>17.5</v>
      </c>
    </row>
    <row r="34" spans="1:13" ht="50.25" customHeight="1" x14ac:dyDescent="0.25">
      <c r="A34" s="51">
        <v>28</v>
      </c>
      <c r="B34" s="90" t="s">
        <v>406</v>
      </c>
      <c r="C34" s="102">
        <v>44410</v>
      </c>
      <c r="D34" s="102">
        <v>44414</v>
      </c>
      <c r="E34" s="1">
        <v>2.5</v>
      </c>
      <c r="F34" s="64">
        <v>24</v>
      </c>
      <c r="G34" s="64">
        <v>109</v>
      </c>
      <c r="H34" s="64">
        <v>49</v>
      </c>
      <c r="I34" s="1"/>
      <c r="J34" s="1"/>
      <c r="K34" s="1"/>
      <c r="L34" s="1">
        <v>182</v>
      </c>
      <c r="M34" s="1">
        <f t="shared" si="3"/>
        <v>455</v>
      </c>
    </row>
    <row r="35" spans="1:13" ht="50.25" customHeight="1" x14ac:dyDescent="0.25">
      <c r="A35" s="51">
        <v>29</v>
      </c>
      <c r="B35" s="90" t="s">
        <v>407</v>
      </c>
      <c r="C35" s="102">
        <v>44417</v>
      </c>
      <c r="D35" s="102">
        <v>44417</v>
      </c>
      <c r="E35" s="1">
        <v>0.5</v>
      </c>
      <c r="F35" s="1"/>
      <c r="G35" s="1"/>
      <c r="H35" s="1"/>
      <c r="I35" s="1"/>
      <c r="J35" s="1"/>
      <c r="K35" s="1">
        <v>73</v>
      </c>
      <c r="L35" s="1">
        <v>73</v>
      </c>
      <c r="M35" s="1">
        <f t="shared" si="3"/>
        <v>36.5</v>
      </c>
    </row>
    <row r="36" spans="1:13" ht="50.25" customHeight="1" x14ac:dyDescent="0.25">
      <c r="A36" s="51">
        <v>30</v>
      </c>
      <c r="B36" s="90" t="s">
        <v>31</v>
      </c>
      <c r="C36" s="102">
        <v>44417</v>
      </c>
      <c r="D36" s="102">
        <v>44419</v>
      </c>
      <c r="E36" s="1">
        <v>1.5</v>
      </c>
      <c r="F36" s="64">
        <v>2</v>
      </c>
      <c r="G36" s="64">
        <v>9</v>
      </c>
      <c r="H36" s="64">
        <v>4</v>
      </c>
      <c r="I36" s="1"/>
      <c r="J36" s="1"/>
      <c r="K36" s="1"/>
      <c r="L36" s="1">
        <v>15</v>
      </c>
      <c r="M36" s="1">
        <f t="shared" si="3"/>
        <v>22.5</v>
      </c>
    </row>
    <row r="37" spans="1:13" ht="66.75" customHeight="1" x14ac:dyDescent="0.25">
      <c r="A37" s="51">
        <v>31</v>
      </c>
      <c r="B37" s="90" t="s">
        <v>408</v>
      </c>
      <c r="C37" s="102">
        <v>44420</v>
      </c>
      <c r="D37" s="102">
        <v>44420</v>
      </c>
      <c r="E37" s="1">
        <v>0.5</v>
      </c>
      <c r="F37" s="1"/>
      <c r="G37" s="1"/>
      <c r="H37" s="1"/>
      <c r="I37" s="1"/>
      <c r="J37" s="1"/>
      <c r="K37" s="1">
        <v>94</v>
      </c>
      <c r="L37" s="1">
        <v>94</v>
      </c>
      <c r="M37" s="1">
        <f t="shared" si="3"/>
        <v>47</v>
      </c>
    </row>
    <row r="38" spans="1:13" ht="62.25" customHeight="1" x14ac:dyDescent="0.25">
      <c r="A38" s="51">
        <v>32</v>
      </c>
      <c r="B38" s="90" t="s">
        <v>409</v>
      </c>
      <c r="C38" s="102">
        <v>44420</v>
      </c>
      <c r="D38" s="102">
        <v>44420</v>
      </c>
      <c r="E38" s="1">
        <v>0.25</v>
      </c>
      <c r="F38" s="64">
        <v>8</v>
      </c>
      <c r="G38" s="64">
        <v>39</v>
      </c>
      <c r="H38" s="64">
        <v>17</v>
      </c>
      <c r="I38" s="1"/>
      <c r="J38" s="1"/>
      <c r="K38" s="1"/>
      <c r="L38" s="1">
        <v>64</v>
      </c>
      <c r="M38" s="1">
        <f t="shared" si="3"/>
        <v>16</v>
      </c>
    </row>
    <row r="39" spans="1:13" ht="72.75" customHeight="1" x14ac:dyDescent="0.25">
      <c r="A39" s="51">
        <v>33</v>
      </c>
      <c r="B39" s="90" t="s">
        <v>410</v>
      </c>
      <c r="C39" s="102">
        <v>44426</v>
      </c>
      <c r="D39" s="102">
        <v>44426</v>
      </c>
      <c r="E39" s="1">
        <v>0.5</v>
      </c>
      <c r="F39" s="1"/>
      <c r="G39" s="1"/>
      <c r="H39" s="1"/>
      <c r="I39" s="1"/>
      <c r="J39" s="1"/>
      <c r="K39" s="1">
        <v>263</v>
      </c>
      <c r="L39" s="1">
        <v>263</v>
      </c>
      <c r="M39" s="1">
        <f t="shared" si="3"/>
        <v>131.5</v>
      </c>
    </row>
    <row r="40" spans="1:13" ht="71.25" customHeight="1" x14ac:dyDescent="0.25">
      <c r="A40" s="51">
        <v>34</v>
      </c>
      <c r="B40" s="90" t="s">
        <v>411</v>
      </c>
      <c r="C40" s="102">
        <v>44427</v>
      </c>
      <c r="D40" s="102">
        <v>44427</v>
      </c>
      <c r="E40" s="1">
        <v>1</v>
      </c>
      <c r="F40" s="64">
        <v>6</v>
      </c>
      <c r="G40" s="64">
        <v>28</v>
      </c>
      <c r="H40" s="64">
        <v>12</v>
      </c>
      <c r="I40" s="1"/>
      <c r="J40" s="1"/>
      <c r="K40" s="1"/>
      <c r="L40" s="1">
        <v>46</v>
      </c>
      <c r="M40" s="1">
        <f t="shared" si="3"/>
        <v>46</v>
      </c>
    </row>
    <row r="41" spans="1:13" ht="50.25" customHeight="1" x14ac:dyDescent="0.25">
      <c r="A41" s="51">
        <v>35</v>
      </c>
      <c r="B41" s="90" t="s">
        <v>407</v>
      </c>
      <c r="C41" s="102">
        <v>44431</v>
      </c>
      <c r="D41" s="102">
        <v>44431</v>
      </c>
      <c r="E41" s="1">
        <v>0.5</v>
      </c>
      <c r="F41" s="1"/>
      <c r="G41" s="1"/>
      <c r="H41" s="1"/>
      <c r="I41" s="1"/>
      <c r="J41" s="1"/>
      <c r="K41" s="1">
        <v>78</v>
      </c>
      <c r="L41" s="1">
        <v>78</v>
      </c>
      <c r="M41" s="1">
        <f t="shared" si="3"/>
        <v>39</v>
      </c>
    </row>
    <row r="42" spans="1:13" ht="50.25" customHeight="1" x14ac:dyDescent="0.25">
      <c r="A42" s="51">
        <v>36</v>
      </c>
      <c r="B42" s="90" t="s">
        <v>407</v>
      </c>
      <c r="C42" s="102">
        <v>44431</v>
      </c>
      <c r="D42" s="102">
        <v>44431</v>
      </c>
      <c r="E42" s="1">
        <v>0.5</v>
      </c>
      <c r="F42" s="1"/>
      <c r="G42" s="1"/>
      <c r="H42" s="1"/>
      <c r="I42" s="1"/>
      <c r="J42" s="1"/>
      <c r="K42" s="1">
        <v>76</v>
      </c>
      <c r="L42" s="1">
        <v>76</v>
      </c>
      <c r="M42" s="1">
        <f t="shared" si="3"/>
        <v>38</v>
      </c>
    </row>
    <row r="43" spans="1:13" ht="50.25" customHeight="1" x14ac:dyDescent="0.25">
      <c r="A43" s="51">
        <v>37</v>
      </c>
      <c r="B43" s="90" t="s">
        <v>412</v>
      </c>
      <c r="C43" s="102">
        <v>44435</v>
      </c>
      <c r="D43" s="102">
        <v>44435</v>
      </c>
      <c r="E43" s="1">
        <v>1</v>
      </c>
      <c r="F43" s="64">
        <v>24</v>
      </c>
      <c r="G43" s="64">
        <v>112</v>
      </c>
      <c r="H43" s="64">
        <v>50</v>
      </c>
      <c r="I43" s="1"/>
      <c r="J43" s="1"/>
      <c r="K43" s="1"/>
      <c r="L43" s="1">
        <v>186</v>
      </c>
      <c r="M43" s="1">
        <f t="shared" si="3"/>
        <v>186</v>
      </c>
    </row>
    <row r="44" spans="1:13" ht="50.25" customHeight="1" x14ac:dyDescent="0.25">
      <c r="A44" s="51">
        <v>38</v>
      </c>
      <c r="B44" s="90" t="s">
        <v>413</v>
      </c>
      <c r="C44" s="102">
        <v>44434</v>
      </c>
      <c r="D44" s="102">
        <v>44434</v>
      </c>
      <c r="E44" s="1">
        <v>0.25</v>
      </c>
      <c r="F44" s="64">
        <v>6</v>
      </c>
      <c r="G44" s="64">
        <v>29</v>
      </c>
      <c r="H44" s="64">
        <v>13</v>
      </c>
      <c r="I44" s="1"/>
      <c r="J44" s="1"/>
      <c r="K44" s="1"/>
      <c r="L44" s="1">
        <v>48</v>
      </c>
      <c r="M44" s="1">
        <f t="shared" si="3"/>
        <v>12</v>
      </c>
    </row>
    <row r="45" spans="1:13" ht="50.25" customHeight="1" x14ac:dyDescent="0.25">
      <c r="A45" s="51">
        <v>39</v>
      </c>
      <c r="B45" s="90" t="s">
        <v>414</v>
      </c>
      <c r="C45" s="102">
        <v>44431</v>
      </c>
      <c r="D45" s="102">
        <v>44442</v>
      </c>
      <c r="E45" s="1">
        <v>5</v>
      </c>
      <c r="F45" s="1"/>
      <c r="G45" s="1">
        <v>149</v>
      </c>
      <c r="H45" s="1"/>
      <c r="I45" s="1"/>
      <c r="J45" s="1"/>
      <c r="K45" s="1"/>
      <c r="L45" s="1">
        <v>149</v>
      </c>
      <c r="M45" s="1">
        <f t="shared" si="3"/>
        <v>745</v>
      </c>
    </row>
    <row r="46" spans="1:13" ht="50.25" customHeight="1" x14ac:dyDescent="0.25">
      <c r="A46" s="51">
        <v>40</v>
      </c>
      <c r="B46" s="90" t="s">
        <v>415</v>
      </c>
      <c r="C46" s="102">
        <v>44441</v>
      </c>
      <c r="D46" s="102">
        <v>44441</v>
      </c>
      <c r="E46" s="1">
        <v>1</v>
      </c>
      <c r="F46" s="64">
        <v>23</v>
      </c>
      <c r="G46" s="64">
        <v>108</v>
      </c>
      <c r="H46" s="64">
        <v>49</v>
      </c>
      <c r="I46" s="1"/>
      <c r="J46" s="1"/>
      <c r="K46" s="1"/>
      <c r="L46" s="1">
        <v>180</v>
      </c>
      <c r="M46" s="1">
        <f t="shared" si="3"/>
        <v>180</v>
      </c>
    </row>
    <row r="47" spans="1:13" ht="90" customHeight="1" x14ac:dyDescent="0.25">
      <c r="A47" s="51">
        <v>41</v>
      </c>
      <c r="B47" s="90" t="s">
        <v>416</v>
      </c>
      <c r="C47" s="102">
        <v>44441</v>
      </c>
      <c r="D47" s="102">
        <v>44441</v>
      </c>
      <c r="E47" s="1">
        <v>0.5</v>
      </c>
      <c r="F47" s="71"/>
      <c r="G47" s="71"/>
      <c r="H47" s="71"/>
      <c r="I47" s="71"/>
      <c r="J47" s="71"/>
      <c r="K47" s="1">
        <v>78</v>
      </c>
      <c r="L47" s="1">
        <v>78</v>
      </c>
      <c r="M47" s="1">
        <f t="shared" si="3"/>
        <v>39</v>
      </c>
    </row>
    <row r="48" spans="1:13" ht="84.75" customHeight="1" x14ac:dyDescent="0.25">
      <c r="A48" s="51">
        <v>42</v>
      </c>
      <c r="B48" s="90" t="s">
        <v>417</v>
      </c>
      <c r="C48" s="102">
        <v>44441</v>
      </c>
      <c r="D48" s="102">
        <v>44441</v>
      </c>
      <c r="E48" s="1">
        <v>0.5</v>
      </c>
      <c r="F48" s="71"/>
      <c r="G48" s="71"/>
      <c r="H48" s="71"/>
      <c r="I48" s="71"/>
      <c r="J48" s="71"/>
      <c r="K48" s="1">
        <v>73</v>
      </c>
      <c r="L48" s="1">
        <v>73</v>
      </c>
      <c r="M48" s="1">
        <f t="shared" si="3"/>
        <v>36.5</v>
      </c>
    </row>
    <row r="49" spans="1:13" ht="85.5" x14ac:dyDescent="0.25">
      <c r="A49" s="51">
        <v>43</v>
      </c>
      <c r="B49" s="90" t="s">
        <v>418</v>
      </c>
      <c r="C49" s="102">
        <v>44445</v>
      </c>
      <c r="D49" s="102">
        <v>44463</v>
      </c>
      <c r="E49" s="1">
        <v>11.25</v>
      </c>
      <c r="F49" s="1"/>
      <c r="G49" s="1"/>
      <c r="H49" s="1">
        <v>203</v>
      </c>
      <c r="I49" s="1"/>
      <c r="J49" s="1"/>
      <c r="K49" s="1"/>
      <c r="L49" s="1">
        <v>203</v>
      </c>
      <c r="M49" s="1">
        <f t="shared" si="3"/>
        <v>2283.75</v>
      </c>
    </row>
    <row r="50" spans="1:13" ht="57" x14ac:dyDescent="0.25">
      <c r="A50" s="51">
        <v>44</v>
      </c>
      <c r="B50" s="90" t="s">
        <v>419</v>
      </c>
      <c r="C50" s="102">
        <v>44446</v>
      </c>
      <c r="D50" s="102">
        <v>44446</v>
      </c>
      <c r="E50" s="1">
        <v>0.5</v>
      </c>
      <c r="F50" s="64">
        <v>8</v>
      </c>
      <c r="G50" s="64">
        <v>37</v>
      </c>
      <c r="H50" s="64">
        <v>17</v>
      </c>
      <c r="I50" s="1"/>
      <c r="J50" s="1"/>
      <c r="K50" s="1"/>
      <c r="L50" s="1">
        <v>62</v>
      </c>
      <c r="M50" s="1">
        <f t="shared" si="3"/>
        <v>31</v>
      </c>
    </row>
    <row r="51" spans="1:13" ht="87.75" customHeight="1" x14ac:dyDescent="0.25">
      <c r="A51" s="51">
        <v>45</v>
      </c>
      <c r="B51" s="90" t="s">
        <v>420</v>
      </c>
      <c r="C51" s="102">
        <v>44452</v>
      </c>
      <c r="D51" s="102">
        <v>44452</v>
      </c>
      <c r="E51" s="1">
        <v>0.25</v>
      </c>
      <c r="F51" s="71"/>
      <c r="G51" s="71"/>
      <c r="H51" s="71"/>
      <c r="I51" s="71"/>
      <c r="J51" s="71"/>
      <c r="K51" s="1">
        <v>151</v>
      </c>
      <c r="L51" s="1">
        <v>151</v>
      </c>
      <c r="M51" s="1">
        <f t="shared" si="3"/>
        <v>37.75</v>
      </c>
    </row>
    <row r="52" spans="1:13" ht="95.25" customHeight="1" x14ac:dyDescent="0.25">
      <c r="A52" s="51">
        <v>46</v>
      </c>
      <c r="B52" s="90" t="s">
        <v>421</v>
      </c>
      <c r="C52" s="102">
        <v>44453</v>
      </c>
      <c r="D52" s="102">
        <v>44453</v>
      </c>
      <c r="E52" s="1">
        <v>0.5</v>
      </c>
      <c r="F52" s="71"/>
      <c r="G52" s="71"/>
      <c r="H52" s="71"/>
      <c r="I52" s="71"/>
      <c r="J52" s="71"/>
      <c r="K52" s="1">
        <v>76</v>
      </c>
      <c r="L52" s="1">
        <v>76</v>
      </c>
      <c r="M52" s="1">
        <f t="shared" si="3"/>
        <v>38</v>
      </c>
    </row>
    <row r="53" spans="1:13" ht="86.25" customHeight="1" x14ac:dyDescent="0.25">
      <c r="A53" s="51">
        <v>47</v>
      </c>
      <c r="B53" s="90" t="s">
        <v>422</v>
      </c>
      <c r="C53" s="102">
        <v>44455</v>
      </c>
      <c r="D53" s="102">
        <v>44455</v>
      </c>
      <c r="E53" s="1">
        <v>0.5</v>
      </c>
      <c r="F53" s="71"/>
      <c r="G53" s="71"/>
      <c r="H53" s="71"/>
      <c r="I53" s="71"/>
      <c r="J53" s="71"/>
      <c r="K53" s="1">
        <v>243</v>
      </c>
      <c r="L53" s="1">
        <v>243</v>
      </c>
      <c r="M53" s="1">
        <f t="shared" si="3"/>
        <v>121.5</v>
      </c>
    </row>
    <row r="54" spans="1:13" ht="50.25" customHeight="1" x14ac:dyDescent="0.25">
      <c r="A54" s="51">
        <v>48</v>
      </c>
      <c r="B54" s="90" t="s">
        <v>423</v>
      </c>
      <c r="C54" s="102">
        <v>44462</v>
      </c>
      <c r="D54" s="102">
        <v>44462</v>
      </c>
      <c r="E54" s="1">
        <v>0.5</v>
      </c>
      <c r="F54" s="64">
        <v>47</v>
      </c>
      <c r="G54" s="64">
        <v>217</v>
      </c>
      <c r="H54" s="64">
        <v>97</v>
      </c>
      <c r="I54" s="1"/>
      <c r="J54" s="1"/>
      <c r="K54" s="1"/>
      <c r="L54" s="1">
        <v>361</v>
      </c>
      <c r="M54" s="1">
        <f t="shared" si="3"/>
        <v>180.5</v>
      </c>
    </row>
    <row r="55" spans="1:13" ht="71.25" x14ac:dyDescent="0.25">
      <c r="A55" s="51">
        <v>49</v>
      </c>
      <c r="B55" s="90" t="s">
        <v>424</v>
      </c>
      <c r="C55" s="102">
        <v>44462</v>
      </c>
      <c r="D55" s="102">
        <v>44462</v>
      </c>
      <c r="E55" s="1">
        <v>0.5</v>
      </c>
      <c r="F55" s="71"/>
      <c r="G55" s="71"/>
      <c r="H55" s="71"/>
      <c r="I55" s="71"/>
      <c r="J55" s="71"/>
      <c r="K55" s="1">
        <v>41</v>
      </c>
      <c r="L55" s="1">
        <v>41</v>
      </c>
      <c r="M55" s="1">
        <f t="shared" si="3"/>
        <v>20.5</v>
      </c>
    </row>
    <row r="56" spans="1:13" ht="71.25" x14ac:dyDescent="0.25">
      <c r="A56" s="51">
        <v>50</v>
      </c>
      <c r="B56" s="90" t="s">
        <v>425</v>
      </c>
      <c r="C56" s="102">
        <v>44463</v>
      </c>
      <c r="D56" s="102">
        <v>44463</v>
      </c>
      <c r="E56" s="1">
        <v>0.25</v>
      </c>
      <c r="F56" s="64">
        <v>40</v>
      </c>
      <c r="G56" s="64">
        <v>183</v>
      </c>
      <c r="H56" s="64">
        <v>83</v>
      </c>
      <c r="I56" s="1"/>
      <c r="J56" s="1"/>
      <c r="K56" s="1"/>
      <c r="L56" s="1">
        <v>306</v>
      </c>
      <c r="M56" s="1">
        <f t="shared" si="3"/>
        <v>76.5</v>
      </c>
    </row>
    <row r="57" spans="1:13" ht="85.5" x14ac:dyDescent="0.25">
      <c r="A57" s="51">
        <v>51</v>
      </c>
      <c r="B57" s="90" t="s">
        <v>426</v>
      </c>
      <c r="C57" s="102">
        <v>44467</v>
      </c>
      <c r="D57" s="102">
        <v>44467</v>
      </c>
      <c r="E57" s="1">
        <v>0.5</v>
      </c>
      <c r="F57" s="64">
        <v>7</v>
      </c>
      <c r="G57" s="64">
        <v>32</v>
      </c>
      <c r="H57" s="64">
        <v>15</v>
      </c>
      <c r="I57" s="1"/>
      <c r="J57" s="1"/>
      <c r="K57" s="1"/>
      <c r="L57" s="1">
        <v>54</v>
      </c>
      <c r="M57" s="1">
        <f t="shared" si="3"/>
        <v>27</v>
      </c>
    </row>
    <row r="58" spans="1:13" ht="85.5" x14ac:dyDescent="0.25">
      <c r="A58" s="51">
        <v>52</v>
      </c>
      <c r="B58" s="90" t="s">
        <v>427</v>
      </c>
      <c r="C58" s="102">
        <v>44468</v>
      </c>
      <c r="D58" s="102">
        <v>44468</v>
      </c>
      <c r="E58" s="1">
        <v>0.5</v>
      </c>
      <c r="F58" s="1"/>
      <c r="G58" s="1"/>
      <c r="H58" s="1"/>
      <c r="I58" s="1"/>
      <c r="J58" s="1"/>
      <c r="K58" s="1">
        <v>79</v>
      </c>
      <c r="L58" s="1">
        <v>79</v>
      </c>
      <c r="M58" s="1">
        <f t="shared" si="3"/>
        <v>39.5</v>
      </c>
    </row>
    <row r="59" spans="1:13" ht="50.25" customHeight="1" x14ac:dyDescent="0.25">
      <c r="A59" s="51">
        <v>53</v>
      </c>
      <c r="B59" s="76" t="s">
        <v>428</v>
      </c>
      <c r="C59" s="110">
        <v>44396</v>
      </c>
      <c r="D59" s="110">
        <v>44477</v>
      </c>
      <c r="E59" s="23">
        <v>59</v>
      </c>
      <c r="F59" s="1"/>
      <c r="G59" s="1"/>
      <c r="H59" s="1">
        <v>76</v>
      </c>
      <c r="I59" s="1"/>
      <c r="J59" s="1"/>
      <c r="K59" s="1"/>
      <c r="L59" s="1">
        <v>76</v>
      </c>
      <c r="M59" s="1">
        <f t="shared" si="3"/>
        <v>4484</v>
      </c>
    </row>
    <row r="60" spans="1:13" ht="50.25" customHeight="1" x14ac:dyDescent="0.25">
      <c r="A60" s="51">
        <v>54</v>
      </c>
      <c r="B60" s="76" t="s">
        <v>429</v>
      </c>
      <c r="C60" s="110" t="s">
        <v>430</v>
      </c>
      <c r="D60" s="110">
        <v>44473</v>
      </c>
      <c r="E60" s="23">
        <v>0.5</v>
      </c>
      <c r="F60" s="64">
        <v>7</v>
      </c>
      <c r="G60" s="64">
        <v>34</v>
      </c>
      <c r="H60" s="64">
        <v>15</v>
      </c>
      <c r="I60" s="1"/>
      <c r="J60" s="1"/>
      <c r="K60" s="1"/>
      <c r="L60" s="1">
        <v>57</v>
      </c>
      <c r="M60" s="1">
        <f t="shared" si="3"/>
        <v>28.5</v>
      </c>
    </row>
    <row r="61" spans="1:13" ht="57.75" x14ac:dyDescent="0.25">
      <c r="A61" s="51">
        <v>55</v>
      </c>
      <c r="B61" s="42" t="s">
        <v>431</v>
      </c>
      <c r="C61" s="66">
        <v>44477</v>
      </c>
      <c r="D61" s="66">
        <v>44477</v>
      </c>
      <c r="E61" s="23">
        <v>0.25</v>
      </c>
      <c r="F61" s="1"/>
      <c r="G61" s="1"/>
      <c r="H61" s="1"/>
      <c r="I61" s="1"/>
      <c r="J61" s="1"/>
      <c r="K61" s="1">
        <v>261</v>
      </c>
      <c r="L61" s="1">
        <v>261</v>
      </c>
      <c r="M61" s="1">
        <f t="shared" si="3"/>
        <v>65.25</v>
      </c>
    </row>
    <row r="62" spans="1:13" ht="50.25" customHeight="1" x14ac:dyDescent="0.25">
      <c r="A62" s="51">
        <v>56</v>
      </c>
      <c r="B62" s="76" t="s">
        <v>432</v>
      </c>
      <c r="C62" s="110">
        <v>44480</v>
      </c>
      <c r="D62" s="110">
        <v>44480</v>
      </c>
      <c r="E62" s="23">
        <v>0.5</v>
      </c>
      <c r="F62" s="64">
        <v>7</v>
      </c>
      <c r="G62" s="64">
        <v>31</v>
      </c>
      <c r="H62" s="64">
        <v>14</v>
      </c>
      <c r="I62" s="1"/>
      <c r="J62" s="1"/>
      <c r="K62" s="1"/>
      <c r="L62" s="1">
        <v>52</v>
      </c>
      <c r="M62" s="1">
        <f t="shared" si="3"/>
        <v>26</v>
      </c>
    </row>
    <row r="63" spans="1:13" ht="42.75" x14ac:dyDescent="0.25">
      <c r="A63" s="51">
        <v>57</v>
      </c>
      <c r="B63" s="76" t="s">
        <v>433</v>
      </c>
      <c r="C63" s="110">
        <v>44481</v>
      </c>
      <c r="D63" s="110">
        <v>44481</v>
      </c>
      <c r="E63" s="23">
        <v>0.5</v>
      </c>
      <c r="F63" s="64">
        <v>13</v>
      </c>
      <c r="G63" s="64">
        <v>61</v>
      </c>
      <c r="H63" s="64">
        <v>28</v>
      </c>
      <c r="I63" s="1"/>
      <c r="J63" s="1"/>
      <c r="K63" s="1"/>
      <c r="L63" s="1">
        <v>102</v>
      </c>
      <c r="M63" s="1">
        <f t="shared" si="3"/>
        <v>51</v>
      </c>
    </row>
    <row r="64" spans="1:13" ht="46.5" customHeight="1" x14ac:dyDescent="0.25">
      <c r="A64" s="51">
        <v>58</v>
      </c>
      <c r="B64" s="42" t="s">
        <v>434</v>
      </c>
      <c r="C64" s="66">
        <v>44489</v>
      </c>
      <c r="D64" s="66">
        <v>44489</v>
      </c>
      <c r="E64" s="23">
        <v>1</v>
      </c>
      <c r="F64" s="64">
        <v>9</v>
      </c>
      <c r="G64" s="64">
        <v>41</v>
      </c>
      <c r="H64" s="64">
        <v>19</v>
      </c>
      <c r="I64" s="1"/>
      <c r="J64" s="1"/>
      <c r="K64" s="1"/>
      <c r="L64" s="1">
        <v>69</v>
      </c>
      <c r="M64" s="1">
        <f t="shared" si="3"/>
        <v>69</v>
      </c>
    </row>
    <row r="65" spans="1:13" ht="50.25" customHeight="1" x14ac:dyDescent="0.25">
      <c r="A65" s="51">
        <v>59</v>
      </c>
      <c r="B65" s="76" t="s">
        <v>435</v>
      </c>
      <c r="C65" s="110">
        <v>44490</v>
      </c>
      <c r="D65" s="110">
        <v>44490</v>
      </c>
      <c r="E65" s="23">
        <v>0.5</v>
      </c>
      <c r="F65" s="64">
        <v>6</v>
      </c>
      <c r="G65" s="64">
        <v>29</v>
      </c>
      <c r="H65" s="64">
        <v>13</v>
      </c>
      <c r="I65" s="1"/>
      <c r="J65" s="1"/>
      <c r="K65" s="1"/>
      <c r="L65" s="1">
        <v>48</v>
      </c>
      <c r="M65" s="1">
        <f t="shared" si="3"/>
        <v>24</v>
      </c>
    </row>
    <row r="66" spans="1:13" ht="57" x14ac:dyDescent="0.25">
      <c r="A66" s="51">
        <v>60</v>
      </c>
      <c r="B66" s="76" t="s">
        <v>436</v>
      </c>
      <c r="C66" s="110">
        <v>44494</v>
      </c>
      <c r="D66" s="110">
        <v>44494</v>
      </c>
      <c r="E66" s="23">
        <v>0.5</v>
      </c>
      <c r="F66" s="64">
        <v>8</v>
      </c>
      <c r="G66" s="64">
        <v>39</v>
      </c>
      <c r="H66" s="64">
        <v>17</v>
      </c>
      <c r="I66" s="1"/>
      <c r="J66" s="1"/>
      <c r="K66" s="1"/>
      <c r="L66" s="1">
        <v>64</v>
      </c>
      <c r="M66" s="1">
        <f t="shared" si="3"/>
        <v>32</v>
      </c>
    </row>
    <row r="67" spans="1:13" ht="71.25" x14ac:dyDescent="0.25">
      <c r="A67" s="51">
        <v>61</v>
      </c>
      <c r="B67" s="76" t="s">
        <v>437</v>
      </c>
      <c r="C67" s="110">
        <v>44494</v>
      </c>
      <c r="D67" s="110">
        <v>44498</v>
      </c>
      <c r="E67" s="23">
        <v>5</v>
      </c>
      <c r="F67" s="64">
        <v>3</v>
      </c>
      <c r="G67" s="64">
        <v>15</v>
      </c>
      <c r="H67" s="64">
        <v>7</v>
      </c>
      <c r="I67" s="1"/>
      <c r="J67" s="1"/>
      <c r="K67" s="1"/>
      <c r="L67" s="1">
        <v>25</v>
      </c>
      <c r="M67" s="1">
        <f t="shared" si="3"/>
        <v>125</v>
      </c>
    </row>
    <row r="68" spans="1:13" ht="50.25" customHeight="1" x14ac:dyDescent="0.25">
      <c r="A68" s="51">
        <v>62</v>
      </c>
      <c r="B68" s="76" t="s">
        <v>438</v>
      </c>
      <c r="C68" s="110">
        <v>44494</v>
      </c>
      <c r="D68" s="110">
        <v>44494</v>
      </c>
      <c r="E68" s="23">
        <v>0.25</v>
      </c>
      <c r="F68" s="1"/>
      <c r="G68" s="1"/>
      <c r="H68" s="1"/>
      <c r="I68" s="1"/>
      <c r="J68" s="1"/>
      <c r="K68" s="1">
        <v>59</v>
      </c>
      <c r="L68" s="1">
        <v>59</v>
      </c>
      <c r="M68" s="1">
        <f t="shared" si="3"/>
        <v>14.75</v>
      </c>
    </row>
    <row r="69" spans="1:13" ht="57" x14ac:dyDescent="0.25">
      <c r="A69" s="51">
        <v>63</v>
      </c>
      <c r="B69" s="76" t="s">
        <v>439</v>
      </c>
      <c r="C69" s="110">
        <v>44495</v>
      </c>
      <c r="D69" s="110">
        <v>44495</v>
      </c>
      <c r="E69" s="23">
        <v>0.25</v>
      </c>
      <c r="F69" s="1"/>
      <c r="G69" s="1"/>
      <c r="H69" s="1"/>
      <c r="I69" s="1"/>
      <c r="J69" s="1"/>
      <c r="K69" s="1">
        <v>166</v>
      </c>
      <c r="L69" s="1">
        <v>166</v>
      </c>
      <c r="M69" s="1">
        <f t="shared" si="3"/>
        <v>41.5</v>
      </c>
    </row>
    <row r="70" spans="1:13" ht="50.25" customHeight="1" x14ac:dyDescent="0.25">
      <c r="A70" s="51">
        <v>64</v>
      </c>
      <c r="B70" s="76" t="s">
        <v>440</v>
      </c>
      <c r="C70" s="110">
        <v>44496</v>
      </c>
      <c r="D70" s="110">
        <v>44496</v>
      </c>
      <c r="E70" s="23">
        <v>0.25</v>
      </c>
      <c r="F70" s="64">
        <v>5</v>
      </c>
      <c r="G70" s="64">
        <v>26</v>
      </c>
      <c r="H70" s="64">
        <v>11</v>
      </c>
      <c r="I70" s="1"/>
      <c r="J70" s="1"/>
      <c r="K70" s="1"/>
      <c r="L70" s="1">
        <v>42</v>
      </c>
      <c r="M70" s="1">
        <f t="shared" si="3"/>
        <v>10.5</v>
      </c>
    </row>
    <row r="71" spans="1:13" ht="57" x14ac:dyDescent="0.25">
      <c r="A71" s="51">
        <v>65</v>
      </c>
      <c r="B71" s="76" t="s">
        <v>441</v>
      </c>
      <c r="C71" s="110">
        <v>44496</v>
      </c>
      <c r="D71" s="110">
        <v>44496</v>
      </c>
      <c r="E71" s="23">
        <v>0.25</v>
      </c>
      <c r="F71" s="64">
        <v>21</v>
      </c>
      <c r="G71" s="64">
        <v>99</v>
      </c>
      <c r="H71" s="64">
        <v>44</v>
      </c>
      <c r="I71" s="1"/>
      <c r="J71" s="1"/>
      <c r="K71" s="1"/>
      <c r="L71" s="1">
        <v>164</v>
      </c>
      <c r="M71" s="1">
        <f t="shared" si="3"/>
        <v>41</v>
      </c>
    </row>
    <row r="72" spans="1:13" ht="57" x14ac:dyDescent="0.25">
      <c r="A72" s="51">
        <v>66</v>
      </c>
      <c r="B72" s="90" t="s">
        <v>442</v>
      </c>
      <c r="C72" s="102">
        <v>44497</v>
      </c>
      <c r="D72" s="102">
        <v>44497</v>
      </c>
      <c r="E72" s="1">
        <v>1</v>
      </c>
      <c r="F72" s="64">
        <v>11</v>
      </c>
      <c r="G72" s="64">
        <v>48</v>
      </c>
      <c r="H72" s="64">
        <v>22</v>
      </c>
      <c r="I72" s="1"/>
      <c r="J72" s="1"/>
      <c r="K72" s="1"/>
      <c r="L72" s="1">
        <v>81</v>
      </c>
      <c r="M72" s="1">
        <f t="shared" si="3"/>
        <v>81</v>
      </c>
    </row>
    <row r="73" spans="1:13" ht="50.25" customHeight="1" x14ac:dyDescent="0.25">
      <c r="A73" s="51">
        <v>67</v>
      </c>
      <c r="B73" s="90" t="s">
        <v>443</v>
      </c>
      <c r="C73" s="102">
        <v>44498</v>
      </c>
      <c r="D73" s="102">
        <v>44498</v>
      </c>
      <c r="E73" s="1">
        <v>0.25</v>
      </c>
      <c r="F73" s="64">
        <v>8</v>
      </c>
      <c r="G73" s="64">
        <v>36</v>
      </c>
      <c r="H73" s="64">
        <v>16</v>
      </c>
      <c r="I73" s="1"/>
      <c r="J73" s="1"/>
      <c r="K73" s="1"/>
      <c r="L73" s="1">
        <v>60</v>
      </c>
      <c r="M73" s="1">
        <f t="shared" si="3"/>
        <v>15</v>
      </c>
    </row>
    <row r="74" spans="1:13" ht="50.25" customHeight="1" x14ac:dyDescent="0.25">
      <c r="A74" s="51">
        <v>68</v>
      </c>
      <c r="B74" s="90" t="s">
        <v>444</v>
      </c>
      <c r="C74" s="102">
        <v>44498</v>
      </c>
      <c r="D74" s="102">
        <v>44498</v>
      </c>
      <c r="E74" s="1">
        <v>0.25</v>
      </c>
      <c r="F74" s="64">
        <v>4</v>
      </c>
      <c r="G74" s="64">
        <v>19</v>
      </c>
      <c r="H74" s="64">
        <v>8</v>
      </c>
      <c r="I74" s="1"/>
      <c r="J74" s="1"/>
      <c r="K74" s="1"/>
      <c r="L74" s="1">
        <v>31</v>
      </c>
      <c r="M74" s="1">
        <f t="shared" si="3"/>
        <v>7.75</v>
      </c>
    </row>
    <row r="75" spans="1:13" ht="50.25" customHeight="1" x14ac:dyDescent="0.25">
      <c r="A75" s="51">
        <v>69</v>
      </c>
      <c r="B75" s="76" t="s">
        <v>445</v>
      </c>
      <c r="C75" s="110">
        <v>44501</v>
      </c>
      <c r="D75" s="110">
        <v>44501</v>
      </c>
      <c r="E75" s="23">
        <v>0.5</v>
      </c>
      <c r="F75" s="64">
        <v>15</v>
      </c>
      <c r="G75" s="64">
        <v>68</v>
      </c>
      <c r="H75" s="64">
        <v>31</v>
      </c>
      <c r="I75" s="1"/>
      <c r="J75" s="1"/>
      <c r="K75" s="1"/>
      <c r="L75" s="1">
        <v>114</v>
      </c>
      <c r="M75" s="1">
        <f t="shared" si="3"/>
        <v>57</v>
      </c>
    </row>
    <row r="76" spans="1:13" ht="63.75" customHeight="1" x14ac:dyDescent="0.25">
      <c r="A76" s="51">
        <v>70</v>
      </c>
      <c r="B76" s="76" t="s">
        <v>446</v>
      </c>
      <c r="C76" s="110">
        <v>44502</v>
      </c>
      <c r="D76" s="110">
        <v>44502</v>
      </c>
      <c r="E76" s="23">
        <v>0.5</v>
      </c>
      <c r="F76" s="64">
        <v>14</v>
      </c>
      <c r="G76" s="64">
        <v>64</v>
      </c>
      <c r="H76" s="64">
        <v>29</v>
      </c>
      <c r="I76" s="1"/>
      <c r="J76" s="1"/>
      <c r="K76" s="1"/>
      <c r="L76" s="1">
        <v>107</v>
      </c>
      <c r="M76" s="1">
        <f t="shared" si="3"/>
        <v>53.5</v>
      </c>
    </row>
    <row r="77" spans="1:13" ht="72" x14ac:dyDescent="0.25">
      <c r="A77" s="51">
        <v>71</v>
      </c>
      <c r="B77" s="42" t="s">
        <v>447</v>
      </c>
      <c r="C77" s="66">
        <v>44508</v>
      </c>
      <c r="D77" s="66">
        <v>44508</v>
      </c>
      <c r="E77" s="23">
        <v>0.5</v>
      </c>
      <c r="F77" s="64">
        <v>4</v>
      </c>
      <c r="G77" s="64">
        <v>21</v>
      </c>
      <c r="H77" s="64">
        <v>9</v>
      </c>
      <c r="I77" s="1"/>
      <c r="J77" s="1"/>
      <c r="K77" s="1"/>
      <c r="L77" s="1">
        <v>34</v>
      </c>
      <c r="M77" s="1">
        <f t="shared" si="3"/>
        <v>17</v>
      </c>
    </row>
    <row r="78" spans="1:13" ht="57" x14ac:dyDescent="0.25">
      <c r="A78" s="51">
        <v>72</v>
      </c>
      <c r="B78" s="76" t="s">
        <v>448</v>
      </c>
      <c r="C78" s="110">
        <v>44510</v>
      </c>
      <c r="D78" s="110">
        <v>44510</v>
      </c>
      <c r="E78" s="23">
        <v>0.5</v>
      </c>
      <c r="F78" s="64">
        <v>21</v>
      </c>
      <c r="G78" s="64">
        <v>98</v>
      </c>
      <c r="H78" s="64">
        <v>44</v>
      </c>
      <c r="I78" s="1"/>
      <c r="J78" s="1"/>
      <c r="K78" s="1"/>
      <c r="L78" s="1">
        <v>163</v>
      </c>
      <c r="M78" s="1">
        <f t="shared" ref="M78:M121" si="4">L78*E78</f>
        <v>81.5</v>
      </c>
    </row>
    <row r="79" spans="1:13" ht="85.5" x14ac:dyDescent="0.25">
      <c r="A79" s="51">
        <v>73</v>
      </c>
      <c r="B79" s="76" t="s">
        <v>449</v>
      </c>
      <c r="C79" s="110">
        <v>44511</v>
      </c>
      <c r="D79" s="110">
        <v>44511</v>
      </c>
      <c r="E79" s="23">
        <v>0.5</v>
      </c>
      <c r="F79" s="1"/>
      <c r="G79" s="1"/>
      <c r="H79" s="1"/>
      <c r="I79" s="1"/>
      <c r="J79" s="1"/>
      <c r="K79" s="1">
        <v>164</v>
      </c>
      <c r="L79" s="1">
        <v>164</v>
      </c>
      <c r="M79" s="1">
        <f t="shared" si="4"/>
        <v>82</v>
      </c>
    </row>
    <row r="80" spans="1:13" ht="50.25" customHeight="1" x14ac:dyDescent="0.25">
      <c r="A80" s="51">
        <v>74</v>
      </c>
      <c r="B80" s="42" t="s">
        <v>450</v>
      </c>
      <c r="C80" s="66">
        <v>44511</v>
      </c>
      <c r="D80" s="66">
        <v>44511</v>
      </c>
      <c r="E80" s="23">
        <v>0.5</v>
      </c>
      <c r="F80" s="64">
        <v>4</v>
      </c>
      <c r="G80" s="64">
        <v>18</v>
      </c>
      <c r="H80" s="64">
        <v>8</v>
      </c>
      <c r="I80" s="1"/>
      <c r="J80" s="1"/>
      <c r="K80" s="1"/>
      <c r="L80" s="1">
        <v>30</v>
      </c>
      <c r="M80" s="1">
        <f t="shared" si="4"/>
        <v>15</v>
      </c>
    </row>
    <row r="81" spans="1:13" ht="50.25" customHeight="1" x14ac:dyDescent="0.25">
      <c r="A81" s="51">
        <v>75</v>
      </c>
      <c r="B81" s="76" t="s">
        <v>451</v>
      </c>
      <c r="C81" s="110">
        <v>44512</v>
      </c>
      <c r="D81" s="110">
        <v>44512</v>
      </c>
      <c r="E81" s="23">
        <v>0.5</v>
      </c>
      <c r="F81" s="64">
        <v>12</v>
      </c>
      <c r="G81" s="64">
        <v>58</v>
      </c>
      <c r="H81" s="64">
        <v>26</v>
      </c>
      <c r="I81" s="1"/>
      <c r="J81" s="1"/>
      <c r="K81" s="1"/>
      <c r="L81" s="1">
        <v>96</v>
      </c>
      <c r="M81" s="1">
        <f t="shared" si="4"/>
        <v>48</v>
      </c>
    </row>
    <row r="82" spans="1:13" ht="50.25" customHeight="1" x14ac:dyDescent="0.25">
      <c r="A82" s="51">
        <v>76</v>
      </c>
      <c r="B82" s="76" t="s">
        <v>452</v>
      </c>
      <c r="C82" s="110">
        <v>44516</v>
      </c>
      <c r="D82" s="110">
        <v>44516</v>
      </c>
      <c r="E82" s="23">
        <v>0.5</v>
      </c>
      <c r="F82" s="64">
        <v>6</v>
      </c>
      <c r="G82" s="64">
        <v>29</v>
      </c>
      <c r="H82" s="64">
        <v>13</v>
      </c>
      <c r="I82" s="1"/>
      <c r="J82" s="1"/>
      <c r="K82" s="1"/>
      <c r="L82" s="1">
        <v>49</v>
      </c>
      <c r="M82" s="1">
        <f t="shared" si="4"/>
        <v>24.5</v>
      </c>
    </row>
    <row r="83" spans="1:13" ht="50.25" customHeight="1" x14ac:dyDescent="0.25">
      <c r="A83" s="51">
        <v>77</v>
      </c>
      <c r="B83" s="76" t="s">
        <v>453</v>
      </c>
      <c r="C83" s="110">
        <v>44529</v>
      </c>
      <c r="D83" s="110">
        <v>44530</v>
      </c>
      <c r="E83" s="23">
        <v>2</v>
      </c>
      <c r="F83" s="64">
        <v>3</v>
      </c>
      <c r="G83" s="64">
        <v>15</v>
      </c>
      <c r="H83" s="64">
        <v>7</v>
      </c>
      <c r="I83" s="1"/>
      <c r="J83" s="1"/>
      <c r="K83" s="1"/>
      <c r="L83" s="1">
        <v>25</v>
      </c>
      <c r="M83" s="1">
        <f t="shared" si="4"/>
        <v>50</v>
      </c>
    </row>
    <row r="84" spans="1:13" ht="71.25" x14ac:dyDescent="0.25">
      <c r="A84" s="51">
        <v>78</v>
      </c>
      <c r="B84" s="76" t="s">
        <v>454</v>
      </c>
      <c r="C84" s="110">
        <v>44515</v>
      </c>
      <c r="D84" s="110">
        <v>44533</v>
      </c>
      <c r="E84" s="23">
        <v>11.25</v>
      </c>
      <c r="F84" s="1"/>
      <c r="G84" s="1"/>
      <c r="H84" s="1">
        <v>120</v>
      </c>
      <c r="I84" s="1"/>
      <c r="J84" s="1"/>
      <c r="K84" s="1"/>
      <c r="L84" s="1">
        <v>120</v>
      </c>
      <c r="M84" s="1">
        <f t="shared" si="4"/>
        <v>1350</v>
      </c>
    </row>
    <row r="85" spans="1:13" ht="99.75" x14ac:dyDescent="0.25">
      <c r="A85" s="51">
        <v>79</v>
      </c>
      <c r="B85" s="76" t="s">
        <v>455</v>
      </c>
      <c r="C85" s="110">
        <v>44509</v>
      </c>
      <c r="D85" s="110">
        <v>44537</v>
      </c>
      <c r="E85" s="23">
        <v>10</v>
      </c>
      <c r="F85" s="1"/>
      <c r="G85" s="1"/>
      <c r="H85" s="1">
        <v>45</v>
      </c>
      <c r="I85" s="1"/>
      <c r="J85" s="1"/>
      <c r="K85" s="1"/>
      <c r="L85" s="1">
        <v>45</v>
      </c>
      <c r="M85" s="1">
        <f t="shared" si="4"/>
        <v>450</v>
      </c>
    </row>
    <row r="86" spans="1:13" ht="57.75" x14ac:dyDescent="0.25">
      <c r="A86" s="51">
        <v>80</v>
      </c>
      <c r="B86" s="42" t="s">
        <v>456</v>
      </c>
      <c r="C86" s="66">
        <v>44536</v>
      </c>
      <c r="D86" s="66">
        <v>44540</v>
      </c>
      <c r="E86" s="23">
        <v>2.5</v>
      </c>
      <c r="F86" s="1"/>
      <c r="G86" s="1"/>
      <c r="H86" s="1"/>
      <c r="I86" s="1"/>
      <c r="J86" s="1"/>
      <c r="K86" s="1">
        <v>37</v>
      </c>
      <c r="L86" s="1">
        <v>37</v>
      </c>
      <c r="M86" s="1">
        <f t="shared" si="4"/>
        <v>92.5</v>
      </c>
    </row>
    <row r="87" spans="1:13" ht="57.75" x14ac:dyDescent="0.25">
      <c r="A87" s="51">
        <v>81</v>
      </c>
      <c r="B87" s="42" t="s">
        <v>457</v>
      </c>
      <c r="C87" s="110">
        <v>44538</v>
      </c>
      <c r="D87" s="110">
        <v>44538</v>
      </c>
      <c r="E87" s="23">
        <v>0.5</v>
      </c>
      <c r="F87" s="64">
        <v>2</v>
      </c>
      <c r="G87" s="64">
        <v>10</v>
      </c>
      <c r="H87" s="64">
        <v>5</v>
      </c>
      <c r="I87" s="1"/>
      <c r="J87" s="1"/>
      <c r="K87" s="1"/>
      <c r="L87" s="1">
        <v>17</v>
      </c>
      <c r="M87" s="1">
        <f t="shared" si="4"/>
        <v>8.5</v>
      </c>
    </row>
    <row r="88" spans="1:13" ht="50.25" customHeight="1" x14ac:dyDescent="0.25">
      <c r="A88" s="51">
        <v>82</v>
      </c>
      <c r="B88" s="76" t="s">
        <v>458</v>
      </c>
      <c r="C88" s="110">
        <v>44538</v>
      </c>
      <c r="D88" s="110">
        <v>44538</v>
      </c>
      <c r="E88" s="23">
        <v>0.5</v>
      </c>
      <c r="F88" s="64">
        <v>6</v>
      </c>
      <c r="G88" s="64">
        <v>26</v>
      </c>
      <c r="H88" s="64">
        <v>12</v>
      </c>
      <c r="I88" s="1"/>
      <c r="J88" s="1"/>
      <c r="K88" s="1"/>
      <c r="L88" s="1">
        <v>44</v>
      </c>
      <c r="M88" s="1">
        <f t="shared" si="4"/>
        <v>22</v>
      </c>
    </row>
    <row r="89" spans="1:13" ht="85.5" customHeight="1" x14ac:dyDescent="0.25">
      <c r="A89" s="51">
        <v>83</v>
      </c>
      <c r="B89" s="76" t="s">
        <v>459</v>
      </c>
      <c r="C89" s="110">
        <v>44539</v>
      </c>
      <c r="D89" s="110">
        <v>44539</v>
      </c>
      <c r="E89" s="23">
        <v>0.5</v>
      </c>
      <c r="F89" s="1"/>
      <c r="G89" s="1"/>
      <c r="H89" s="1"/>
      <c r="I89" s="1"/>
      <c r="J89" s="1"/>
      <c r="K89" s="1">
        <v>63</v>
      </c>
      <c r="L89" s="1">
        <v>63</v>
      </c>
      <c r="M89" s="1">
        <f t="shared" si="4"/>
        <v>31.5</v>
      </c>
    </row>
    <row r="90" spans="1:13" ht="57" x14ac:dyDescent="0.25">
      <c r="A90" s="51">
        <v>84</v>
      </c>
      <c r="B90" s="76" t="s">
        <v>458</v>
      </c>
      <c r="C90" s="110">
        <v>44539</v>
      </c>
      <c r="D90" s="110">
        <v>44539</v>
      </c>
      <c r="E90" s="23">
        <v>0.5</v>
      </c>
      <c r="F90" s="64">
        <v>4</v>
      </c>
      <c r="G90" s="64">
        <v>20</v>
      </c>
      <c r="H90" s="64">
        <v>9</v>
      </c>
      <c r="I90" s="1"/>
      <c r="J90" s="1"/>
      <c r="K90" s="1"/>
      <c r="L90" s="1">
        <v>33</v>
      </c>
      <c r="M90" s="1">
        <f t="shared" si="4"/>
        <v>16.5</v>
      </c>
    </row>
    <row r="91" spans="1:13" ht="50.25" customHeight="1" x14ac:dyDescent="0.25">
      <c r="A91" s="51">
        <v>85</v>
      </c>
      <c r="B91" s="76" t="s">
        <v>460</v>
      </c>
      <c r="C91" s="110">
        <v>44543</v>
      </c>
      <c r="D91" s="110">
        <v>44543</v>
      </c>
      <c r="E91" s="23">
        <v>0.5</v>
      </c>
      <c r="F91" s="64">
        <v>2</v>
      </c>
      <c r="G91" s="64">
        <v>10</v>
      </c>
      <c r="H91" s="64">
        <v>5</v>
      </c>
      <c r="I91" s="1"/>
      <c r="J91" s="1"/>
      <c r="K91" s="1"/>
      <c r="L91" s="1">
        <v>17</v>
      </c>
      <c r="M91" s="1">
        <f t="shared" si="4"/>
        <v>8.5</v>
      </c>
    </row>
    <row r="92" spans="1:13" ht="50.25" customHeight="1" x14ac:dyDescent="0.25">
      <c r="A92" s="51">
        <v>86</v>
      </c>
      <c r="B92" s="76" t="s">
        <v>461</v>
      </c>
      <c r="C92" s="110">
        <v>44544</v>
      </c>
      <c r="D92" s="110">
        <v>44544</v>
      </c>
      <c r="E92" s="23">
        <v>1</v>
      </c>
      <c r="F92" s="64">
        <v>7</v>
      </c>
      <c r="G92" s="64">
        <v>41</v>
      </c>
      <c r="H92" s="64">
        <v>18</v>
      </c>
      <c r="I92" s="1"/>
      <c r="J92" s="1"/>
      <c r="K92" s="1"/>
      <c r="L92" s="1">
        <v>66</v>
      </c>
      <c r="M92" s="1">
        <f t="shared" si="4"/>
        <v>66</v>
      </c>
    </row>
    <row r="93" spans="1:13" ht="50.25" customHeight="1" x14ac:dyDescent="0.25">
      <c r="A93" s="51">
        <v>87</v>
      </c>
      <c r="B93" s="76" t="s">
        <v>462</v>
      </c>
      <c r="C93" s="110">
        <v>44545</v>
      </c>
      <c r="D93" s="110">
        <v>44545</v>
      </c>
      <c r="E93" s="23">
        <v>0.5</v>
      </c>
      <c r="F93" s="64">
        <v>16</v>
      </c>
      <c r="G93" s="64">
        <v>73</v>
      </c>
      <c r="H93" s="64">
        <v>33</v>
      </c>
      <c r="I93" s="1"/>
      <c r="J93" s="1"/>
      <c r="K93" s="1"/>
      <c r="L93" s="1">
        <v>122</v>
      </c>
      <c r="M93" s="1">
        <f t="shared" si="4"/>
        <v>61</v>
      </c>
    </row>
    <row r="94" spans="1:13" ht="71.25" x14ac:dyDescent="0.25">
      <c r="A94" s="51">
        <v>88</v>
      </c>
      <c r="B94" s="76" t="s">
        <v>463</v>
      </c>
      <c r="C94" s="110">
        <v>44546</v>
      </c>
      <c r="D94" s="110">
        <v>44546</v>
      </c>
      <c r="E94" s="23">
        <v>0.5</v>
      </c>
      <c r="F94" s="1"/>
      <c r="G94" s="1"/>
      <c r="H94" s="1"/>
      <c r="I94" s="1"/>
      <c r="J94" s="1"/>
      <c r="K94" s="1">
        <v>53</v>
      </c>
      <c r="L94" s="1">
        <v>53</v>
      </c>
      <c r="M94" s="1">
        <f t="shared" si="4"/>
        <v>26.5</v>
      </c>
    </row>
    <row r="95" spans="1:13" ht="57" x14ac:dyDescent="0.25">
      <c r="A95" s="51">
        <v>89</v>
      </c>
      <c r="B95" s="76" t="s">
        <v>464</v>
      </c>
      <c r="C95" s="110">
        <v>44536</v>
      </c>
      <c r="D95" s="110">
        <v>44555</v>
      </c>
      <c r="E95" s="23">
        <v>17</v>
      </c>
      <c r="F95" s="1"/>
      <c r="G95" s="1"/>
      <c r="H95" s="1">
        <v>39</v>
      </c>
      <c r="I95" s="1"/>
      <c r="J95" s="1"/>
      <c r="K95" s="1"/>
      <c r="L95" s="1">
        <v>39</v>
      </c>
      <c r="M95" s="1">
        <f t="shared" si="4"/>
        <v>663</v>
      </c>
    </row>
    <row r="96" spans="1:13" ht="71.25" x14ac:dyDescent="0.25">
      <c r="A96" s="51">
        <v>90</v>
      </c>
      <c r="B96" s="76" t="s">
        <v>465</v>
      </c>
      <c r="C96" s="110">
        <v>44551</v>
      </c>
      <c r="D96" s="110">
        <v>44551</v>
      </c>
      <c r="E96" s="23">
        <v>0.5</v>
      </c>
      <c r="F96" s="1"/>
      <c r="G96" s="1"/>
      <c r="H96" s="1"/>
      <c r="I96" s="1"/>
      <c r="J96" s="1"/>
      <c r="K96" s="1">
        <v>75</v>
      </c>
      <c r="L96" s="1">
        <v>75</v>
      </c>
      <c r="M96" s="1">
        <f t="shared" si="4"/>
        <v>37.5</v>
      </c>
    </row>
    <row r="97" spans="1:13" ht="57" x14ac:dyDescent="0.25">
      <c r="A97" s="51">
        <v>91</v>
      </c>
      <c r="B97" s="76" t="s">
        <v>466</v>
      </c>
      <c r="C97" s="110">
        <v>44553</v>
      </c>
      <c r="D97" s="110">
        <v>44553</v>
      </c>
      <c r="E97" s="23">
        <v>0.5</v>
      </c>
      <c r="F97" s="1"/>
      <c r="G97" s="1"/>
      <c r="H97" s="1"/>
      <c r="I97" s="1"/>
      <c r="J97" s="1"/>
      <c r="K97" s="1">
        <v>48</v>
      </c>
      <c r="L97" s="1">
        <v>48</v>
      </c>
      <c r="M97" s="1">
        <f t="shared" si="4"/>
        <v>24</v>
      </c>
    </row>
    <row r="98" spans="1:13" ht="50.25" customHeight="1" x14ac:dyDescent="0.25">
      <c r="A98" s="51">
        <v>92</v>
      </c>
      <c r="B98" s="76" t="s">
        <v>467</v>
      </c>
      <c r="C98" s="110">
        <v>44557</v>
      </c>
      <c r="D98" s="110">
        <v>44557</v>
      </c>
      <c r="E98" s="23">
        <v>0.5</v>
      </c>
      <c r="F98" s="64">
        <v>9</v>
      </c>
      <c r="G98" s="64">
        <v>43</v>
      </c>
      <c r="H98" s="64">
        <v>19</v>
      </c>
      <c r="I98" s="1"/>
      <c r="J98" s="1"/>
      <c r="K98" s="1"/>
      <c r="L98" s="1">
        <v>72</v>
      </c>
      <c r="M98" s="1">
        <f t="shared" si="4"/>
        <v>36</v>
      </c>
    </row>
    <row r="99" spans="1:13" ht="50.25" customHeight="1" x14ac:dyDescent="0.25">
      <c r="A99" s="51">
        <v>93</v>
      </c>
      <c r="B99" s="76" t="s">
        <v>453</v>
      </c>
      <c r="C99" s="110">
        <v>44557</v>
      </c>
      <c r="D99" s="110">
        <v>44557</v>
      </c>
      <c r="E99" s="23">
        <v>1</v>
      </c>
      <c r="F99" s="64">
        <v>3</v>
      </c>
      <c r="G99" s="64">
        <v>15</v>
      </c>
      <c r="H99" s="64">
        <v>7</v>
      </c>
      <c r="I99" s="1"/>
      <c r="J99" s="1"/>
      <c r="K99" s="1"/>
      <c r="L99" s="1">
        <v>25</v>
      </c>
      <c r="M99" s="1">
        <f t="shared" si="4"/>
        <v>25</v>
      </c>
    </row>
    <row r="100" spans="1:13" ht="71.25" x14ac:dyDescent="0.25">
      <c r="A100" s="51">
        <v>94</v>
      </c>
      <c r="B100" s="111" t="s">
        <v>468</v>
      </c>
      <c r="C100" s="110">
        <v>44473</v>
      </c>
      <c r="D100" s="110">
        <v>44478</v>
      </c>
      <c r="E100" s="23">
        <v>3</v>
      </c>
      <c r="F100" s="64">
        <v>3</v>
      </c>
      <c r="G100" s="64">
        <v>13</v>
      </c>
      <c r="H100" s="64">
        <v>6</v>
      </c>
      <c r="I100" s="1"/>
      <c r="J100" s="1"/>
      <c r="K100" s="1"/>
      <c r="L100" s="1">
        <v>22</v>
      </c>
      <c r="M100" s="1">
        <f t="shared" si="4"/>
        <v>66</v>
      </c>
    </row>
    <row r="101" spans="1:13" ht="71.25" x14ac:dyDescent="0.25">
      <c r="A101" s="51">
        <v>95</v>
      </c>
      <c r="B101" s="76" t="s">
        <v>469</v>
      </c>
      <c r="C101" s="110">
        <v>44569</v>
      </c>
      <c r="D101" s="110">
        <v>44569</v>
      </c>
      <c r="E101" s="23">
        <v>0.5</v>
      </c>
      <c r="F101" s="1"/>
      <c r="G101" s="1"/>
      <c r="H101" s="1"/>
      <c r="I101" s="1"/>
      <c r="J101" s="1"/>
      <c r="K101" s="1">
        <v>38</v>
      </c>
      <c r="L101" s="1">
        <v>38</v>
      </c>
      <c r="M101" s="1">
        <f t="shared" si="4"/>
        <v>19</v>
      </c>
    </row>
    <row r="102" spans="1:13" ht="57" x14ac:dyDescent="0.25">
      <c r="A102" s="51">
        <v>96</v>
      </c>
      <c r="B102" s="76" t="s">
        <v>470</v>
      </c>
      <c r="C102" s="110">
        <v>44579</v>
      </c>
      <c r="D102" s="110">
        <v>44579</v>
      </c>
      <c r="E102" s="23">
        <v>1</v>
      </c>
      <c r="F102" s="1"/>
      <c r="G102" s="1"/>
      <c r="H102" s="1"/>
      <c r="I102" s="1"/>
      <c r="J102" s="1"/>
      <c r="K102" s="1">
        <v>42</v>
      </c>
      <c r="L102" s="1">
        <v>42</v>
      </c>
      <c r="M102" s="1">
        <f t="shared" si="4"/>
        <v>42</v>
      </c>
    </row>
    <row r="103" spans="1:13" ht="71.25" x14ac:dyDescent="0.25">
      <c r="A103" s="51">
        <v>97</v>
      </c>
      <c r="B103" s="76" t="s">
        <v>469</v>
      </c>
      <c r="C103" s="66">
        <v>44590</v>
      </c>
      <c r="D103" s="66">
        <v>44590</v>
      </c>
      <c r="E103" s="23">
        <v>0.5</v>
      </c>
      <c r="F103" s="1"/>
      <c r="G103" s="1"/>
      <c r="H103" s="1"/>
      <c r="I103" s="1"/>
      <c r="J103" s="1"/>
      <c r="K103" s="1">
        <v>70</v>
      </c>
      <c r="L103" s="1">
        <v>70</v>
      </c>
      <c r="M103" s="1">
        <f t="shared" si="4"/>
        <v>35</v>
      </c>
    </row>
    <row r="104" spans="1:13" ht="42.75" x14ac:dyDescent="0.25">
      <c r="A104" s="51">
        <v>98</v>
      </c>
      <c r="B104" s="76" t="s">
        <v>471</v>
      </c>
      <c r="C104" s="110">
        <v>44599</v>
      </c>
      <c r="D104" s="110">
        <v>44603</v>
      </c>
      <c r="E104" s="23">
        <v>5</v>
      </c>
      <c r="F104" s="1">
        <v>3</v>
      </c>
      <c r="G104" s="1">
        <v>38</v>
      </c>
      <c r="H104" s="1">
        <v>1</v>
      </c>
      <c r="I104" s="1"/>
      <c r="J104" s="1"/>
      <c r="K104" s="1">
        <v>31</v>
      </c>
      <c r="L104" s="1">
        <f>SUM(F104:K104)</f>
        <v>73</v>
      </c>
      <c r="M104" s="1">
        <f t="shared" si="4"/>
        <v>365</v>
      </c>
    </row>
    <row r="105" spans="1:13" ht="57" x14ac:dyDescent="0.25">
      <c r="A105" s="51">
        <v>99</v>
      </c>
      <c r="B105" s="76" t="s">
        <v>472</v>
      </c>
      <c r="C105" s="110">
        <v>44608</v>
      </c>
      <c r="D105" s="110">
        <v>44608</v>
      </c>
      <c r="E105" s="23">
        <v>0.5</v>
      </c>
      <c r="F105" s="1">
        <v>4</v>
      </c>
      <c r="G105" s="1">
        <v>19</v>
      </c>
      <c r="H105" s="1">
        <v>9</v>
      </c>
      <c r="I105" s="1"/>
      <c r="J105" s="1"/>
      <c r="K105" s="1"/>
      <c r="L105" s="1">
        <f>SUM(F105:K105)</f>
        <v>32</v>
      </c>
      <c r="M105" s="1">
        <f t="shared" si="4"/>
        <v>16</v>
      </c>
    </row>
    <row r="106" spans="1:13" ht="28.5" x14ac:dyDescent="0.25">
      <c r="A106" s="51">
        <v>100</v>
      </c>
      <c r="B106" s="76" t="s">
        <v>473</v>
      </c>
      <c r="C106" s="110">
        <v>44613</v>
      </c>
      <c r="D106" s="110">
        <v>44617</v>
      </c>
      <c r="E106" s="23">
        <v>3.75</v>
      </c>
      <c r="F106" s="1">
        <v>1</v>
      </c>
      <c r="G106" s="1">
        <v>20</v>
      </c>
      <c r="H106" s="1">
        <v>1</v>
      </c>
      <c r="I106" s="1">
        <v>5</v>
      </c>
      <c r="J106" s="1"/>
      <c r="K106" s="1"/>
      <c r="L106" s="1">
        <f>SUM(F106:K106)</f>
        <v>27</v>
      </c>
      <c r="M106" s="1">
        <f t="shared" si="4"/>
        <v>101.25</v>
      </c>
    </row>
    <row r="107" spans="1:13" ht="71.25" x14ac:dyDescent="0.25">
      <c r="A107" s="51">
        <v>101</v>
      </c>
      <c r="B107" s="76" t="s">
        <v>474</v>
      </c>
      <c r="C107" s="66">
        <v>44618</v>
      </c>
      <c r="D107" s="66">
        <v>44618</v>
      </c>
      <c r="E107" s="23">
        <v>0.5</v>
      </c>
      <c r="F107" s="1"/>
      <c r="G107" s="1">
        <v>8</v>
      </c>
      <c r="H107" s="1">
        <v>23</v>
      </c>
      <c r="I107" s="1">
        <v>10</v>
      </c>
      <c r="J107" s="1"/>
      <c r="K107" s="1"/>
      <c r="L107" s="1">
        <f>SUM(F107:K107)</f>
        <v>41</v>
      </c>
      <c r="M107" s="1">
        <f t="shared" si="4"/>
        <v>20.5</v>
      </c>
    </row>
    <row r="108" spans="1:13" ht="42.75" x14ac:dyDescent="0.25">
      <c r="A108" s="51">
        <v>102</v>
      </c>
      <c r="B108" s="76" t="s">
        <v>475</v>
      </c>
      <c r="C108" s="110">
        <v>44550</v>
      </c>
      <c r="D108" s="110">
        <v>44645</v>
      </c>
      <c r="E108" s="23">
        <v>68</v>
      </c>
      <c r="F108" s="1"/>
      <c r="G108" s="1"/>
      <c r="H108" s="1">
        <v>51</v>
      </c>
      <c r="I108" s="1"/>
      <c r="J108" s="1"/>
      <c r="K108" s="1"/>
      <c r="L108" s="1">
        <f t="shared" ref="L108:L121" si="5">SUM(F108:K108)</f>
        <v>51</v>
      </c>
      <c r="M108" s="1">
        <f t="shared" si="4"/>
        <v>3468</v>
      </c>
    </row>
    <row r="109" spans="1:13" ht="99.75" x14ac:dyDescent="0.25">
      <c r="A109" s="51">
        <v>103</v>
      </c>
      <c r="B109" s="76" t="s">
        <v>476</v>
      </c>
      <c r="C109" s="110">
        <v>44623</v>
      </c>
      <c r="D109" s="110">
        <v>44623</v>
      </c>
      <c r="E109" s="23">
        <v>0.5</v>
      </c>
      <c r="F109" s="1">
        <v>10</v>
      </c>
      <c r="G109" s="1">
        <v>47</v>
      </c>
      <c r="H109" s="1">
        <v>21</v>
      </c>
      <c r="I109" s="1"/>
      <c r="J109" s="1"/>
      <c r="K109" s="1"/>
      <c r="L109" s="1">
        <f t="shared" si="5"/>
        <v>78</v>
      </c>
      <c r="M109" s="1">
        <f t="shared" si="4"/>
        <v>39</v>
      </c>
    </row>
    <row r="110" spans="1:13" ht="71.25" x14ac:dyDescent="0.25">
      <c r="A110" s="51">
        <v>104</v>
      </c>
      <c r="B110" s="76" t="s">
        <v>477</v>
      </c>
      <c r="C110" s="110">
        <v>44623</v>
      </c>
      <c r="D110" s="110">
        <v>44623</v>
      </c>
      <c r="E110" s="23">
        <v>0.5</v>
      </c>
      <c r="F110" s="1"/>
      <c r="G110" s="1"/>
      <c r="H110" s="1"/>
      <c r="I110" s="1"/>
      <c r="J110" s="1"/>
      <c r="K110" s="1">
        <v>86</v>
      </c>
      <c r="L110" s="1">
        <f t="shared" si="5"/>
        <v>86</v>
      </c>
      <c r="M110" s="1">
        <f t="shared" si="4"/>
        <v>43</v>
      </c>
    </row>
    <row r="111" spans="1:13" ht="71.25" x14ac:dyDescent="0.25">
      <c r="A111" s="51">
        <v>105</v>
      </c>
      <c r="B111" s="76" t="s">
        <v>478</v>
      </c>
      <c r="C111" s="110">
        <v>44630</v>
      </c>
      <c r="D111" s="110">
        <v>44630</v>
      </c>
      <c r="E111" s="23">
        <v>0.5</v>
      </c>
      <c r="F111" s="1">
        <v>22</v>
      </c>
      <c r="G111" s="1">
        <v>101</v>
      </c>
      <c r="H111" s="1">
        <v>45</v>
      </c>
      <c r="I111" s="1"/>
      <c r="J111" s="1"/>
      <c r="K111" s="1"/>
      <c r="L111" s="1">
        <f t="shared" si="5"/>
        <v>168</v>
      </c>
      <c r="M111" s="1">
        <f t="shared" si="4"/>
        <v>84</v>
      </c>
    </row>
    <row r="112" spans="1:13" ht="57" x14ac:dyDescent="0.25">
      <c r="A112" s="51">
        <v>106</v>
      </c>
      <c r="B112" s="112" t="s">
        <v>479</v>
      </c>
      <c r="C112" s="110">
        <v>44634</v>
      </c>
      <c r="D112" s="110">
        <v>44634</v>
      </c>
      <c r="E112" s="23">
        <v>0.5</v>
      </c>
      <c r="F112" s="1">
        <v>6</v>
      </c>
      <c r="G112" s="1">
        <v>29</v>
      </c>
      <c r="H112" s="1">
        <v>14</v>
      </c>
      <c r="I112" s="1"/>
      <c r="J112" s="1"/>
      <c r="K112" s="1"/>
      <c r="L112" s="1">
        <f t="shared" si="5"/>
        <v>49</v>
      </c>
      <c r="M112" s="1">
        <f t="shared" si="4"/>
        <v>24.5</v>
      </c>
    </row>
    <row r="113" spans="1:13" ht="42.75" x14ac:dyDescent="0.25">
      <c r="A113" s="51">
        <v>107</v>
      </c>
      <c r="B113" s="112" t="s">
        <v>480</v>
      </c>
      <c r="C113" s="110">
        <v>44635</v>
      </c>
      <c r="D113" s="110">
        <v>44636</v>
      </c>
      <c r="E113" s="23">
        <v>1</v>
      </c>
      <c r="F113" s="1">
        <v>4</v>
      </c>
      <c r="G113" s="1">
        <v>31</v>
      </c>
      <c r="H113" s="1">
        <v>8</v>
      </c>
      <c r="I113" s="1"/>
      <c r="J113" s="1"/>
      <c r="K113" s="1"/>
      <c r="L113" s="1">
        <f t="shared" si="5"/>
        <v>43</v>
      </c>
      <c r="M113" s="1">
        <f t="shared" si="4"/>
        <v>43</v>
      </c>
    </row>
    <row r="114" spans="1:13" ht="71.25" x14ac:dyDescent="0.25">
      <c r="A114" s="51">
        <v>108</v>
      </c>
      <c r="B114" s="112" t="s">
        <v>481</v>
      </c>
      <c r="C114" s="110">
        <v>44636</v>
      </c>
      <c r="D114" s="110">
        <v>44636</v>
      </c>
      <c r="E114" s="23">
        <v>0.5</v>
      </c>
      <c r="F114" s="1"/>
      <c r="G114" s="1"/>
      <c r="H114" s="1"/>
      <c r="I114" s="1"/>
      <c r="J114" s="1"/>
      <c r="K114" s="1">
        <v>146</v>
      </c>
      <c r="L114" s="1">
        <f t="shared" si="5"/>
        <v>146</v>
      </c>
      <c r="M114" s="1">
        <f t="shared" si="4"/>
        <v>73</v>
      </c>
    </row>
    <row r="115" spans="1:13" ht="42.75" x14ac:dyDescent="0.25">
      <c r="A115" s="51">
        <v>109</v>
      </c>
      <c r="B115" s="112" t="s">
        <v>482</v>
      </c>
      <c r="C115" s="110">
        <v>44637</v>
      </c>
      <c r="D115" s="110">
        <v>44637</v>
      </c>
      <c r="E115" s="23">
        <v>0.5</v>
      </c>
      <c r="F115" s="1">
        <v>11</v>
      </c>
      <c r="G115" s="1">
        <v>51</v>
      </c>
      <c r="H115" s="1">
        <v>23</v>
      </c>
      <c r="I115" s="1"/>
      <c r="J115" s="1"/>
      <c r="K115" s="1"/>
      <c r="L115" s="1">
        <f t="shared" si="5"/>
        <v>85</v>
      </c>
      <c r="M115" s="1">
        <f t="shared" si="4"/>
        <v>42.5</v>
      </c>
    </row>
    <row r="116" spans="1:13" ht="71.25" x14ac:dyDescent="0.25">
      <c r="A116" s="51">
        <v>110</v>
      </c>
      <c r="B116" s="112" t="s">
        <v>483</v>
      </c>
      <c r="C116" s="110">
        <v>44641</v>
      </c>
      <c r="D116" s="110">
        <v>44642</v>
      </c>
      <c r="E116" s="23">
        <v>1.5</v>
      </c>
      <c r="F116" s="1">
        <v>19</v>
      </c>
      <c r="G116" s="1">
        <v>25</v>
      </c>
      <c r="H116" s="1">
        <v>2</v>
      </c>
      <c r="I116" s="1"/>
      <c r="J116" s="1"/>
      <c r="K116" s="1"/>
      <c r="L116" s="1">
        <f t="shared" si="5"/>
        <v>46</v>
      </c>
      <c r="M116" s="1">
        <f t="shared" si="4"/>
        <v>69</v>
      </c>
    </row>
    <row r="117" spans="1:13" ht="57" x14ac:dyDescent="0.25">
      <c r="A117" s="51">
        <v>111</v>
      </c>
      <c r="B117" s="113" t="s">
        <v>484</v>
      </c>
      <c r="C117" s="110">
        <v>44642</v>
      </c>
      <c r="D117" s="110">
        <v>44642</v>
      </c>
      <c r="E117" s="23">
        <v>1</v>
      </c>
      <c r="F117" s="1">
        <v>2</v>
      </c>
      <c r="G117" s="1">
        <v>14</v>
      </c>
      <c r="H117" s="1">
        <v>14</v>
      </c>
      <c r="I117" s="1">
        <v>7</v>
      </c>
      <c r="J117" s="1"/>
      <c r="K117" s="1"/>
      <c r="L117" s="1">
        <f t="shared" si="5"/>
        <v>37</v>
      </c>
      <c r="M117" s="1">
        <f t="shared" si="4"/>
        <v>37</v>
      </c>
    </row>
    <row r="118" spans="1:13" ht="42.75" x14ac:dyDescent="0.25">
      <c r="A118" s="51">
        <v>112</v>
      </c>
      <c r="B118" s="112" t="s">
        <v>485</v>
      </c>
      <c r="C118" s="66">
        <v>44643</v>
      </c>
      <c r="D118" s="66">
        <v>44643</v>
      </c>
      <c r="E118" s="23">
        <v>0.5</v>
      </c>
      <c r="F118" s="1">
        <v>12</v>
      </c>
      <c r="G118" s="1">
        <v>53</v>
      </c>
      <c r="H118" s="1">
        <v>24</v>
      </c>
      <c r="I118" s="1"/>
      <c r="J118" s="1"/>
      <c r="K118" s="1"/>
      <c r="L118" s="1">
        <f t="shared" si="5"/>
        <v>89</v>
      </c>
      <c r="M118" s="1">
        <f t="shared" si="4"/>
        <v>44.5</v>
      </c>
    </row>
    <row r="119" spans="1:13" ht="85.5" x14ac:dyDescent="0.25">
      <c r="A119" s="51">
        <v>113</v>
      </c>
      <c r="B119" s="112" t="s">
        <v>486</v>
      </c>
      <c r="C119" s="66">
        <v>44643</v>
      </c>
      <c r="D119" s="66">
        <v>44643</v>
      </c>
      <c r="E119" s="23">
        <v>0.5</v>
      </c>
      <c r="F119" s="1"/>
      <c r="G119" s="1"/>
      <c r="H119" s="1"/>
      <c r="I119" s="1"/>
      <c r="J119" s="1"/>
      <c r="K119" s="1">
        <v>564</v>
      </c>
      <c r="L119" s="1">
        <f t="shared" si="5"/>
        <v>564</v>
      </c>
      <c r="M119" s="1">
        <f t="shared" si="4"/>
        <v>282</v>
      </c>
    </row>
    <row r="120" spans="1:13" ht="85.5" x14ac:dyDescent="0.25">
      <c r="A120" s="51">
        <v>114</v>
      </c>
      <c r="B120" s="112" t="s">
        <v>487</v>
      </c>
      <c r="C120" s="66">
        <v>44644</v>
      </c>
      <c r="D120" s="66">
        <v>44644</v>
      </c>
      <c r="E120" s="23">
        <v>0.5</v>
      </c>
      <c r="F120" s="1">
        <v>19</v>
      </c>
      <c r="G120" s="1">
        <v>76</v>
      </c>
      <c r="H120" s="1"/>
      <c r="I120" s="1"/>
      <c r="J120" s="1"/>
      <c r="K120" s="1"/>
      <c r="L120" s="1">
        <f t="shared" si="5"/>
        <v>95</v>
      </c>
      <c r="M120" s="1">
        <f t="shared" si="4"/>
        <v>47.5</v>
      </c>
    </row>
    <row r="121" spans="1:13" ht="85.5" x14ac:dyDescent="0.25">
      <c r="A121" s="51">
        <v>115</v>
      </c>
      <c r="B121" s="112" t="s">
        <v>488</v>
      </c>
      <c r="C121" s="66">
        <v>44648</v>
      </c>
      <c r="D121" s="66">
        <v>44648</v>
      </c>
      <c r="E121" s="23">
        <v>0.5</v>
      </c>
      <c r="F121" s="1"/>
      <c r="G121" s="1"/>
      <c r="H121" s="1"/>
      <c r="I121" s="1"/>
      <c r="J121" s="1"/>
      <c r="K121" s="1">
        <v>96</v>
      </c>
      <c r="L121" s="1">
        <f t="shared" si="5"/>
        <v>96</v>
      </c>
      <c r="M121" s="1">
        <f t="shared" si="4"/>
        <v>48</v>
      </c>
    </row>
    <row r="122" spans="1:13" x14ac:dyDescent="0.25">
      <c r="A122" s="1"/>
      <c r="B122" s="104" t="s">
        <v>4</v>
      </c>
      <c r="C122" s="1"/>
      <c r="D122" s="1"/>
      <c r="E122" s="82">
        <f t="shared" ref="E122:M122" si="6">SUM(E7:E121)</f>
        <v>328.5</v>
      </c>
      <c r="F122" s="82">
        <v>827</v>
      </c>
      <c r="G122" s="82">
        <v>3809</v>
      </c>
      <c r="H122" s="82">
        <f t="shared" si="6"/>
        <v>2193</v>
      </c>
      <c r="I122" s="82">
        <f t="shared" si="6"/>
        <v>22</v>
      </c>
      <c r="J122" s="82">
        <f t="shared" si="6"/>
        <v>0</v>
      </c>
      <c r="K122" s="82">
        <f t="shared" si="6"/>
        <v>4238</v>
      </c>
      <c r="L122" s="82">
        <v>11089</v>
      </c>
      <c r="M122" s="82">
        <f t="shared" si="6"/>
        <v>23847.5</v>
      </c>
    </row>
    <row r="123" spans="1:13" x14ac:dyDescent="0.25">
      <c r="A123" s="103"/>
    </row>
    <row r="124" spans="1:13" ht="27.75" customHeight="1" x14ac:dyDescent="0.25">
      <c r="B124" s="234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</row>
  </sheetData>
  <mergeCells count="7">
    <mergeCell ref="B124:M124"/>
    <mergeCell ref="A1:M1"/>
    <mergeCell ref="A2:M2"/>
    <mergeCell ref="C4:D4"/>
    <mergeCell ref="E4:E5"/>
    <mergeCell ref="F4:K4"/>
    <mergeCell ref="G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FA15-DC23-49E6-BFCB-88F405841EE6}">
  <dimension ref="A1:O148"/>
  <sheetViews>
    <sheetView workbookViewId="0">
      <selection activeCell="A3" sqref="A3"/>
    </sheetView>
  </sheetViews>
  <sheetFormatPr defaultRowHeight="15" x14ac:dyDescent="0.25"/>
  <cols>
    <col min="1" max="1" width="5.5703125" style="9" customWidth="1"/>
    <col min="2" max="2" width="24.7109375" style="9" customWidth="1"/>
    <col min="3" max="3" width="7.28515625" style="9" customWidth="1"/>
    <col min="4" max="4" width="12.7109375" style="16" customWidth="1"/>
    <col min="5" max="5" width="12.85546875" style="17" customWidth="1"/>
    <col min="6" max="6" width="7.7109375" style="9" customWidth="1"/>
    <col min="7" max="7" width="5.28515625" style="9" customWidth="1"/>
    <col min="8" max="8" width="7" style="9" customWidth="1"/>
    <col min="9" max="9" width="6.7109375" style="9" customWidth="1"/>
    <col min="10" max="11" width="5.7109375" style="9" customWidth="1"/>
    <col min="12" max="12" width="6.7109375" style="9" customWidth="1"/>
    <col min="13" max="13" width="7.85546875" style="9" customWidth="1"/>
    <col min="14" max="14" width="8.5703125" style="9" customWidth="1"/>
    <col min="15" max="16384" width="9.140625" style="9"/>
  </cols>
  <sheetData>
    <row r="1" spans="1:14" ht="25.5" x14ac:dyDescent="0.35">
      <c r="A1" s="191" t="s">
        <v>747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ht="24.75" customHeight="1" x14ac:dyDescent="0.3">
      <c r="A2" s="193" t="s">
        <v>751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x14ac:dyDescent="0.25">
      <c r="A3" s="28"/>
      <c r="B3" s="28"/>
      <c r="C3" s="28"/>
      <c r="D3" s="91"/>
      <c r="E3" s="81"/>
      <c r="F3" s="28"/>
      <c r="G3" s="28"/>
      <c r="H3" s="28"/>
      <c r="I3" s="28"/>
      <c r="J3" s="28"/>
      <c r="K3" s="28"/>
      <c r="L3" s="28"/>
      <c r="M3" s="28"/>
      <c r="N3" s="28"/>
    </row>
    <row r="4" spans="1:14" ht="43.5" x14ac:dyDescent="0.25">
      <c r="A4" s="51" t="s">
        <v>0</v>
      </c>
      <c r="B4" s="51" t="s">
        <v>1</v>
      </c>
      <c r="C4" s="51"/>
      <c r="D4" s="194" t="s">
        <v>2</v>
      </c>
      <c r="E4" s="194"/>
      <c r="F4" s="195" t="s">
        <v>378</v>
      </c>
      <c r="G4" s="195" t="s">
        <v>15</v>
      </c>
      <c r="H4" s="195"/>
      <c r="I4" s="195"/>
      <c r="J4" s="195"/>
      <c r="K4" s="195"/>
      <c r="L4" s="195"/>
      <c r="M4" s="51" t="s">
        <v>4</v>
      </c>
      <c r="N4" s="81" t="s">
        <v>16</v>
      </c>
    </row>
    <row r="5" spans="1:14" x14ac:dyDescent="0.25">
      <c r="A5" s="51"/>
      <c r="B5" s="51"/>
      <c r="C5" s="51"/>
      <c r="D5" s="50"/>
      <c r="E5" s="51"/>
      <c r="F5" s="196"/>
      <c r="G5" s="51" t="s">
        <v>5</v>
      </c>
      <c r="H5" s="195" t="s">
        <v>6</v>
      </c>
      <c r="I5" s="195"/>
      <c r="J5" s="51" t="s">
        <v>7</v>
      </c>
      <c r="K5" s="51" t="s">
        <v>8</v>
      </c>
      <c r="L5" s="51" t="s">
        <v>17</v>
      </c>
      <c r="M5" s="51"/>
      <c r="N5" s="28"/>
    </row>
    <row r="6" spans="1:14" ht="25.5" x14ac:dyDescent="0.25">
      <c r="A6" s="51"/>
      <c r="B6" s="51"/>
      <c r="C6" s="51"/>
      <c r="D6" s="50" t="s">
        <v>18</v>
      </c>
      <c r="E6" s="51" t="s">
        <v>19</v>
      </c>
      <c r="F6" s="51"/>
      <c r="G6" s="105"/>
      <c r="H6" s="51" t="s">
        <v>10</v>
      </c>
      <c r="I6" s="51" t="s">
        <v>379</v>
      </c>
      <c r="J6" s="51"/>
      <c r="K6" s="51"/>
      <c r="L6" s="51"/>
      <c r="M6" s="51"/>
      <c r="N6" s="28"/>
    </row>
    <row r="7" spans="1:14" ht="50.25" customHeight="1" x14ac:dyDescent="0.25">
      <c r="A7" s="51">
        <v>1</v>
      </c>
      <c r="B7" s="76" t="s">
        <v>489</v>
      </c>
      <c r="C7" s="76" t="s">
        <v>490</v>
      </c>
      <c r="D7" s="115">
        <v>44571</v>
      </c>
      <c r="E7" s="115">
        <v>44664</v>
      </c>
      <c r="F7" s="23">
        <v>66</v>
      </c>
      <c r="G7" s="1"/>
      <c r="H7" s="1"/>
      <c r="I7" s="1">
        <v>43</v>
      </c>
      <c r="J7" s="1"/>
      <c r="K7" s="1"/>
      <c r="L7" s="1"/>
      <c r="M7" s="52">
        <f t="shared" ref="M7:M30" si="0">SUM(G7:L7)</f>
        <v>43</v>
      </c>
      <c r="N7" s="63">
        <f>F7*M7</f>
        <v>2838</v>
      </c>
    </row>
    <row r="8" spans="1:14" ht="40.5" customHeight="1" x14ac:dyDescent="0.25">
      <c r="A8" s="51">
        <v>2</v>
      </c>
      <c r="B8" s="76" t="s">
        <v>491</v>
      </c>
      <c r="C8" s="76" t="s">
        <v>490</v>
      </c>
      <c r="D8" s="115">
        <v>44648</v>
      </c>
      <c r="E8" s="115">
        <v>44659</v>
      </c>
      <c r="F8" s="23">
        <v>10</v>
      </c>
      <c r="G8" s="1"/>
      <c r="H8" s="1"/>
      <c r="I8" s="1"/>
      <c r="J8" s="1">
        <v>59</v>
      </c>
      <c r="K8" s="1"/>
      <c r="L8" s="1"/>
      <c r="M8" s="52">
        <f t="shared" si="0"/>
        <v>59</v>
      </c>
      <c r="N8" s="63">
        <f t="shared" ref="N8:N38" si="1">F8*M8</f>
        <v>590</v>
      </c>
    </row>
    <row r="9" spans="1:14" ht="79.5" customHeight="1" x14ac:dyDescent="0.25">
      <c r="A9" s="51">
        <v>3</v>
      </c>
      <c r="B9" s="76" t="s">
        <v>492</v>
      </c>
      <c r="C9" s="76" t="s">
        <v>490</v>
      </c>
      <c r="D9" s="115">
        <v>44655</v>
      </c>
      <c r="E9" s="115">
        <v>44657</v>
      </c>
      <c r="F9" s="23">
        <v>3</v>
      </c>
      <c r="G9" s="1"/>
      <c r="H9" s="1">
        <v>16</v>
      </c>
      <c r="I9" s="1">
        <v>12</v>
      </c>
      <c r="J9" s="1"/>
      <c r="K9" s="1"/>
      <c r="L9" s="1"/>
      <c r="M9" s="52">
        <f t="shared" si="0"/>
        <v>28</v>
      </c>
      <c r="N9" s="63">
        <f t="shared" si="1"/>
        <v>84</v>
      </c>
    </row>
    <row r="10" spans="1:14" ht="50.25" customHeight="1" x14ac:dyDescent="0.25">
      <c r="A10" s="51">
        <v>4</v>
      </c>
      <c r="B10" s="76" t="s">
        <v>493</v>
      </c>
      <c r="C10" s="76" t="s">
        <v>490</v>
      </c>
      <c r="D10" s="115">
        <v>44657</v>
      </c>
      <c r="E10" s="115" t="s">
        <v>494</v>
      </c>
      <c r="F10" s="23">
        <v>0.75</v>
      </c>
      <c r="G10" s="1"/>
      <c r="H10" s="1">
        <v>7</v>
      </c>
      <c r="I10" s="1">
        <v>8</v>
      </c>
      <c r="J10" s="1"/>
      <c r="K10" s="1"/>
      <c r="L10" s="1"/>
      <c r="M10" s="52">
        <f t="shared" si="0"/>
        <v>15</v>
      </c>
      <c r="N10" s="63">
        <f t="shared" si="1"/>
        <v>11.25</v>
      </c>
    </row>
    <row r="11" spans="1:14" ht="58.5" customHeight="1" x14ac:dyDescent="0.25">
      <c r="A11" s="51">
        <v>5</v>
      </c>
      <c r="B11" s="112" t="s">
        <v>495</v>
      </c>
      <c r="C11" s="112" t="s">
        <v>490</v>
      </c>
      <c r="D11" s="115">
        <v>44669</v>
      </c>
      <c r="E11" s="115">
        <v>44673</v>
      </c>
      <c r="F11" s="23">
        <v>5</v>
      </c>
      <c r="G11" s="1">
        <v>1</v>
      </c>
      <c r="H11" s="1">
        <v>19</v>
      </c>
      <c r="I11" s="1">
        <v>10</v>
      </c>
      <c r="J11" s="1"/>
      <c r="K11" s="1"/>
      <c r="L11" s="1">
        <v>26</v>
      </c>
      <c r="M11" s="52">
        <f t="shared" si="0"/>
        <v>56</v>
      </c>
      <c r="N11" s="63">
        <f t="shared" si="1"/>
        <v>280</v>
      </c>
    </row>
    <row r="12" spans="1:14" ht="43.5" customHeight="1" x14ac:dyDescent="0.25">
      <c r="A12" s="51">
        <v>6</v>
      </c>
      <c r="B12" s="112" t="s">
        <v>496</v>
      </c>
      <c r="C12" s="112" t="s">
        <v>490</v>
      </c>
      <c r="D12" s="115">
        <v>44669</v>
      </c>
      <c r="E12" s="115">
        <v>44680</v>
      </c>
      <c r="F12" s="23">
        <v>10</v>
      </c>
      <c r="G12" s="1"/>
      <c r="H12" s="1"/>
      <c r="I12" s="1"/>
      <c r="J12" s="1">
        <v>28</v>
      </c>
      <c r="K12" s="1"/>
      <c r="L12" s="1"/>
      <c r="M12" s="52">
        <f t="shared" si="0"/>
        <v>28</v>
      </c>
      <c r="N12" s="63">
        <f t="shared" si="1"/>
        <v>280</v>
      </c>
    </row>
    <row r="13" spans="1:14" ht="36" customHeight="1" x14ac:dyDescent="0.25">
      <c r="A13" s="51">
        <v>7</v>
      </c>
      <c r="B13" s="112" t="s">
        <v>497</v>
      </c>
      <c r="C13" s="112" t="s">
        <v>490</v>
      </c>
      <c r="D13" s="115">
        <v>44669</v>
      </c>
      <c r="E13" s="115">
        <v>44680</v>
      </c>
      <c r="F13" s="23">
        <v>10</v>
      </c>
      <c r="G13" s="1"/>
      <c r="H13" s="1"/>
      <c r="I13" s="1">
        <v>22</v>
      </c>
      <c r="J13" s="1">
        <v>11</v>
      </c>
      <c r="K13" s="1"/>
      <c r="L13" s="1"/>
      <c r="M13" s="52">
        <f t="shared" si="0"/>
        <v>33</v>
      </c>
      <c r="N13" s="63">
        <f t="shared" si="1"/>
        <v>330</v>
      </c>
    </row>
    <row r="14" spans="1:14" ht="52.5" customHeight="1" x14ac:dyDescent="0.25">
      <c r="A14" s="51">
        <v>8</v>
      </c>
      <c r="B14" s="112" t="s">
        <v>498</v>
      </c>
      <c r="C14" s="112" t="s">
        <v>499</v>
      </c>
      <c r="D14" s="115">
        <v>44671</v>
      </c>
      <c r="E14" s="115">
        <v>44671</v>
      </c>
      <c r="F14" s="23">
        <v>0.5</v>
      </c>
      <c r="G14" s="1">
        <v>6</v>
      </c>
      <c r="H14" s="1">
        <v>28</v>
      </c>
      <c r="I14" s="1">
        <v>13</v>
      </c>
      <c r="J14" s="1"/>
      <c r="K14" s="1"/>
      <c r="L14" s="1"/>
      <c r="M14" s="52">
        <f t="shared" si="0"/>
        <v>47</v>
      </c>
      <c r="N14" s="63">
        <f t="shared" si="1"/>
        <v>23.5</v>
      </c>
    </row>
    <row r="15" spans="1:14" ht="40.5" customHeight="1" x14ac:dyDescent="0.25">
      <c r="A15" s="51">
        <v>9</v>
      </c>
      <c r="B15" s="112" t="s">
        <v>500</v>
      </c>
      <c r="C15" s="112" t="s">
        <v>499</v>
      </c>
      <c r="D15" s="115">
        <v>44672</v>
      </c>
      <c r="E15" s="115">
        <v>44672</v>
      </c>
      <c r="F15" s="23">
        <v>0.5</v>
      </c>
      <c r="G15" s="1">
        <v>2</v>
      </c>
      <c r="H15" s="1">
        <v>14</v>
      </c>
      <c r="I15" s="1">
        <v>11</v>
      </c>
      <c r="J15" s="1"/>
      <c r="K15" s="1"/>
      <c r="L15" s="1"/>
      <c r="M15" s="52">
        <f t="shared" si="0"/>
        <v>27</v>
      </c>
      <c r="N15" s="63">
        <f t="shared" si="1"/>
        <v>13.5</v>
      </c>
    </row>
    <row r="16" spans="1:14" ht="40.5" customHeight="1" x14ac:dyDescent="0.25">
      <c r="A16" s="51">
        <v>10</v>
      </c>
      <c r="B16" s="113" t="s">
        <v>501</v>
      </c>
      <c r="C16" s="113" t="s">
        <v>499</v>
      </c>
      <c r="D16" s="115">
        <v>44673</v>
      </c>
      <c r="E16" s="115">
        <v>44673</v>
      </c>
      <c r="F16" s="23">
        <v>0.25</v>
      </c>
      <c r="G16" s="1">
        <v>4</v>
      </c>
      <c r="H16" s="1">
        <v>15</v>
      </c>
      <c r="I16" s="1">
        <v>24</v>
      </c>
      <c r="J16" s="1"/>
      <c r="K16" s="1"/>
      <c r="L16" s="1"/>
      <c r="M16" s="52">
        <f t="shared" si="0"/>
        <v>43</v>
      </c>
      <c r="N16" s="63">
        <f t="shared" si="1"/>
        <v>10.75</v>
      </c>
    </row>
    <row r="17" spans="1:14" ht="40.5" customHeight="1" x14ac:dyDescent="0.25">
      <c r="A17" s="51">
        <v>11</v>
      </c>
      <c r="B17" s="112" t="s">
        <v>502</v>
      </c>
      <c r="C17" s="112" t="s">
        <v>490</v>
      </c>
      <c r="D17" s="115">
        <v>44680</v>
      </c>
      <c r="E17" s="115">
        <v>44680</v>
      </c>
      <c r="F17" s="23">
        <v>0.5</v>
      </c>
      <c r="G17" s="1">
        <v>4</v>
      </c>
      <c r="H17" s="1">
        <v>33</v>
      </c>
      <c r="I17" s="1">
        <v>16</v>
      </c>
      <c r="J17" s="1"/>
      <c r="K17" s="1"/>
      <c r="L17" s="1"/>
      <c r="M17" s="52">
        <f t="shared" si="0"/>
        <v>53</v>
      </c>
      <c r="N17" s="63">
        <f t="shared" si="1"/>
        <v>26.5</v>
      </c>
    </row>
    <row r="18" spans="1:14" ht="42.75" x14ac:dyDescent="0.25">
      <c r="A18" s="51">
        <v>12</v>
      </c>
      <c r="B18" s="112" t="s">
        <v>503</v>
      </c>
      <c r="C18" s="112" t="s">
        <v>499</v>
      </c>
      <c r="D18" s="115">
        <v>44678</v>
      </c>
      <c r="E18" s="115">
        <v>44678</v>
      </c>
      <c r="F18" s="23">
        <v>0.5</v>
      </c>
      <c r="G18" s="67">
        <v>2</v>
      </c>
      <c r="H18" s="67">
        <v>14</v>
      </c>
      <c r="I18" s="67">
        <v>11</v>
      </c>
      <c r="J18" s="67"/>
      <c r="K18" s="67"/>
      <c r="L18" s="1"/>
      <c r="M18" s="52">
        <f t="shared" si="0"/>
        <v>27</v>
      </c>
      <c r="N18" s="63">
        <f t="shared" si="1"/>
        <v>13.5</v>
      </c>
    </row>
    <row r="19" spans="1:14" ht="28.5" x14ac:dyDescent="0.25">
      <c r="A19" s="51">
        <v>13</v>
      </c>
      <c r="B19" s="76" t="s">
        <v>504</v>
      </c>
      <c r="C19" s="76" t="s">
        <v>490</v>
      </c>
      <c r="D19" s="115">
        <v>44685</v>
      </c>
      <c r="E19" s="115">
        <v>44699</v>
      </c>
      <c r="F19" s="23">
        <v>10</v>
      </c>
      <c r="G19" s="1"/>
      <c r="H19" s="1"/>
      <c r="I19" s="1"/>
      <c r="J19" s="1">
        <v>34</v>
      </c>
      <c r="K19" s="1"/>
      <c r="L19" s="1"/>
      <c r="M19" s="52">
        <f t="shared" si="0"/>
        <v>34</v>
      </c>
      <c r="N19" s="63">
        <f t="shared" si="1"/>
        <v>340</v>
      </c>
    </row>
    <row r="20" spans="1:14" ht="43.5" x14ac:dyDescent="0.25">
      <c r="A20" s="51">
        <v>14</v>
      </c>
      <c r="B20" s="116" t="s">
        <v>505</v>
      </c>
      <c r="C20" s="116" t="s">
        <v>490</v>
      </c>
      <c r="D20" s="115">
        <v>44686</v>
      </c>
      <c r="E20" s="115">
        <v>44686</v>
      </c>
      <c r="F20" s="23">
        <v>1</v>
      </c>
      <c r="G20" s="1"/>
      <c r="H20" s="1"/>
      <c r="I20" s="1"/>
      <c r="J20" s="1">
        <v>28</v>
      </c>
      <c r="K20" s="1"/>
      <c r="L20" s="1"/>
      <c r="M20" s="52">
        <f t="shared" si="0"/>
        <v>28</v>
      </c>
      <c r="N20" s="63">
        <f t="shared" si="1"/>
        <v>28</v>
      </c>
    </row>
    <row r="21" spans="1:14" ht="57.75" x14ac:dyDescent="0.25">
      <c r="A21" s="51">
        <v>15</v>
      </c>
      <c r="B21" s="116" t="s">
        <v>506</v>
      </c>
      <c r="C21" s="116" t="s">
        <v>490</v>
      </c>
      <c r="D21" s="115">
        <v>44686</v>
      </c>
      <c r="E21" s="115">
        <v>44686</v>
      </c>
      <c r="F21" s="23">
        <v>0.5</v>
      </c>
      <c r="G21" s="1"/>
      <c r="H21" s="1"/>
      <c r="I21" s="1"/>
      <c r="J21" s="1"/>
      <c r="K21" s="1"/>
      <c r="L21" s="1">
        <v>288</v>
      </c>
      <c r="M21" s="52">
        <f t="shared" si="0"/>
        <v>288</v>
      </c>
      <c r="N21" s="63">
        <f t="shared" si="1"/>
        <v>144</v>
      </c>
    </row>
    <row r="22" spans="1:14" ht="28.5" x14ac:dyDescent="0.25">
      <c r="A22" s="51">
        <v>16</v>
      </c>
      <c r="B22" s="112" t="s">
        <v>507</v>
      </c>
      <c r="C22" s="112" t="s">
        <v>490</v>
      </c>
      <c r="D22" s="115">
        <v>44691</v>
      </c>
      <c r="E22" s="115">
        <v>44691</v>
      </c>
      <c r="F22" s="23">
        <v>0.5</v>
      </c>
      <c r="G22" s="1">
        <v>4</v>
      </c>
      <c r="H22" s="1">
        <v>4</v>
      </c>
      <c r="I22" s="1">
        <v>16</v>
      </c>
      <c r="J22" s="1">
        <v>3</v>
      </c>
      <c r="K22" s="1"/>
      <c r="L22" s="1"/>
      <c r="M22" s="52">
        <f t="shared" si="0"/>
        <v>27</v>
      </c>
      <c r="N22" s="63">
        <f t="shared" si="1"/>
        <v>13.5</v>
      </c>
    </row>
    <row r="23" spans="1:14" ht="57" x14ac:dyDescent="0.25">
      <c r="A23" s="51">
        <v>17</v>
      </c>
      <c r="B23" s="112" t="s">
        <v>508</v>
      </c>
      <c r="C23" s="112" t="s">
        <v>499</v>
      </c>
      <c r="D23" s="115">
        <v>44691</v>
      </c>
      <c r="E23" s="115">
        <v>44691</v>
      </c>
      <c r="F23" s="23">
        <v>0.5</v>
      </c>
      <c r="G23" s="1">
        <v>4</v>
      </c>
      <c r="H23" s="1">
        <v>45</v>
      </c>
      <c r="I23" s="1">
        <v>24</v>
      </c>
      <c r="J23" s="1"/>
      <c r="K23" s="1"/>
      <c r="L23" s="1"/>
      <c r="M23" s="52">
        <f t="shared" si="0"/>
        <v>73</v>
      </c>
      <c r="N23" s="63">
        <f t="shared" si="1"/>
        <v>36.5</v>
      </c>
    </row>
    <row r="24" spans="1:14" ht="57" x14ac:dyDescent="0.25">
      <c r="A24" s="51">
        <v>18</v>
      </c>
      <c r="B24" s="76" t="s">
        <v>509</v>
      </c>
      <c r="C24" s="76" t="s">
        <v>490</v>
      </c>
      <c r="D24" s="115">
        <v>44698</v>
      </c>
      <c r="E24" s="115">
        <v>44699</v>
      </c>
      <c r="F24" s="23">
        <v>2</v>
      </c>
      <c r="G24" s="1">
        <v>5</v>
      </c>
      <c r="H24" s="1">
        <v>29</v>
      </c>
      <c r="I24" s="1">
        <v>4</v>
      </c>
      <c r="J24" s="1">
        <v>1</v>
      </c>
      <c r="K24" s="1"/>
      <c r="L24" s="1"/>
      <c r="M24" s="52">
        <f t="shared" si="0"/>
        <v>39</v>
      </c>
      <c r="N24" s="63">
        <f t="shared" si="1"/>
        <v>78</v>
      </c>
    </row>
    <row r="25" spans="1:14" ht="71.25" x14ac:dyDescent="0.25">
      <c r="A25" s="51">
        <v>19</v>
      </c>
      <c r="B25" s="112" t="s">
        <v>510</v>
      </c>
      <c r="C25" s="112" t="s">
        <v>499</v>
      </c>
      <c r="D25" s="115">
        <v>44700</v>
      </c>
      <c r="E25" s="115">
        <v>44700</v>
      </c>
      <c r="F25" s="23">
        <v>0.5</v>
      </c>
      <c r="G25" s="1">
        <v>37</v>
      </c>
      <c r="H25" s="1">
        <v>173</v>
      </c>
      <c r="I25" s="1">
        <v>78</v>
      </c>
      <c r="J25" s="1"/>
      <c r="K25" s="1"/>
      <c r="L25" s="1"/>
      <c r="M25" s="52">
        <f t="shared" si="0"/>
        <v>288</v>
      </c>
      <c r="N25" s="63">
        <f t="shared" si="1"/>
        <v>144</v>
      </c>
    </row>
    <row r="26" spans="1:14" ht="100.5" x14ac:dyDescent="0.25">
      <c r="A26" s="51">
        <v>20</v>
      </c>
      <c r="B26" s="42" t="s">
        <v>511</v>
      </c>
      <c r="C26" s="42" t="s">
        <v>490</v>
      </c>
      <c r="D26" s="115">
        <v>44701</v>
      </c>
      <c r="E26" s="115">
        <v>44701</v>
      </c>
      <c r="F26" s="23">
        <v>1</v>
      </c>
      <c r="G26" s="1">
        <v>1</v>
      </c>
      <c r="H26" s="1">
        <v>30</v>
      </c>
      <c r="I26" s="1">
        <v>17</v>
      </c>
      <c r="J26" s="1">
        <v>13</v>
      </c>
      <c r="K26" s="1">
        <v>1</v>
      </c>
      <c r="L26" s="1"/>
      <c r="M26" s="52">
        <f t="shared" si="0"/>
        <v>62</v>
      </c>
      <c r="N26" s="63">
        <f t="shared" si="1"/>
        <v>62</v>
      </c>
    </row>
    <row r="27" spans="1:14" ht="28.5" x14ac:dyDescent="0.25">
      <c r="A27" s="51">
        <v>21</v>
      </c>
      <c r="B27" s="112" t="s">
        <v>512</v>
      </c>
      <c r="C27" s="112" t="s">
        <v>490</v>
      </c>
      <c r="D27" s="115">
        <v>44706</v>
      </c>
      <c r="E27" s="115">
        <v>44706</v>
      </c>
      <c r="F27" s="23">
        <v>1</v>
      </c>
      <c r="G27" s="1"/>
      <c r="H27" s="1">
        <v>25</v>
      </c>
      <c r="I27" s="1"/>
      <c r="J27" s="1"/>
      <c r="K27" s="1"/>
      <c r="L27" s="1"/>
      <c r="M27" s="52">
        <f t="shared" si="0"/>
        <v>25</v>
      </c>
      <c r="N27" s="63">
        <f t="shared" si="1"/>
        <v>25</v>
      </c>
    </row>
    <row r="28" spans="1:14" ht="57.75" x14ac:dyDescent="0.25">
      <c r="A28" s="51">
        <v>22</v>
      </c>
      <c r="B28" s="117" t="s">
        <v>513</v>
      </c>
      <c r="C28" s="117" t="s">
        <v>499</v>
      </c>
      <c r="D28" s="115">
        <v>44707</v>
      </c>
      <c r="E28" s="115">
        <v>44707</v>
      </c>
      <c r="F28" s="23">
        <v>0.5</v>
      </c>
      <c r="G28" s="1">
        <v>11</v>
      </c>
      <c r="H28" s="1">
        <v>52</v>
      </c>
      <c r="I28" s="1">
        <v>24</v>
      </c>
      <c r="J28" s="1"/>
      <c r="K28" s="1"/>
      <c r="L28" s="1"/>
      <c r="M28" s="52">
        <f t="shared" si="0"/>
        <v>87</v>
      </c>
      <c r="N28" s="63">
        <f t="shared" si="1"/>
        <v>43.5</v>
      </c>
    </row>
    <row r="29" spans="1:14" ht="57" x14ac:dyDescent="0.25">
      <c r="A29" s="51">
        <v>23</v>
      </c>
      <c r="B29" s="112" t="s">
        <v>514</v>
      </c>
      <c r="C29" s="112" t="s">
        <v>490</v>
      </c>
      <c r="D29" s="115">
        <v>44711</v>
      </c>
      <c r="E29" s="115">
        <v>44711</v>
      </c>
      <c r="F29" s="23">
        <v>0.5</v>
      </c>
      <c r="G29" s="1"/>
      <c r="H29" s="1"/>
      <c r="I29" s="1"/>
      <c r="J29" s="1"/>
      <c r="K29" s="1"/>
      <c r="L29" s="1">
        <v>192</v>
      </c>
      <c r="M29" s="52">
        <f t="shared" si="0"/>
        <v>192</v>
      </c>
      <c r="N29" s="63">
        <f t="shared" si="1"/>
        <v>96</v>
      </c>
    </row>
    <row r="30" spans="1:14" ht="63.75" customHeight="1" x14ac:dyDescent="0.25">
      <c r="A30" s="51">
        <v>24</v>
      </c>
      <c r="B30" s="113" t="s">
        <v>515</v>
      </c>
      <c r="C30" s="113" t="s">
        <v>499</v>
      </c>
      <c r="D30" s="115">
        <v>44712</v>
      </c>
      <c r="E30" s="115">
        <v>44712</v>
      </c>
      <c r="F30" s="23">
        <v>0.5</v>
      </c>
      <c r="G30" s="1"/>
      <c r="H30" s="1">
        <v>46</v>
      </c>
      <c r="I30" s="1"/>
      <c r="J30" s="1"/>
      <c r="K30" s="1"/>
      <c r="L30" s="1"/>
      <c r="M30" s="52">
        <f t="shared" si="0"/>
        <v>46</v>
      </c>
      <c r="N30" s="63">
        <f t="shared" si="1"/>
        <v>23</v>
      </c>
    </row>
    <row r="31" spans="1:14" ht="28.5" x14ac:dyDescent="0.25">
      <c r="A31" s="51">
        <v>25</v>
      </c>
      <c r="B31" s="76" t="s">
        <v>516</v>
      </c>
      <c r="C31" s="76" t="s">
        <v>490</v>
      </c>
      <c r="D31" s="115">
        <v>44713</v>
      </c>
      <c r="E31" s="115">
        <v>44713</v>
      </c>
      <c r="F31" s="23">
        <v>0.25</v>
      </c>
      <c r="G31" s="1">
        <v>1</v>
      </c>
      <c r="H31" s="1">
        <v>27</v>
      </c>
      <c r="I31" s="1">
        <v>24</v>
      </c>
      <c r="J31" s="1">
        <v>1</v>
      </c>
      <c r="K31" s="1"/>
      <c r="L31" s="1"/>
      <c r="M31" s="1">
        <f t="shared" ref="M31:M55" si="2">SUM(G31:L31)</f>
        <v>53</v>
      </c>
      <c r="N31" s="63">
        <f t="shared" si="1"/>
        <v>13.25</v>
      </c>
    </row>
    <row r="32" spans="1:14" ht="29.25" x14ac:dyDescent="0.25">
      <c r="A32" s="51">
        <v>26</v>
      </c>
      <c r="B32" s="116" t="s">
        <v>517</v>
      </c>
      <c r="C32" s="116" t="s">
        <v>499</v>
      </c>
      <c r="D32" s="115">
        <v>44714</v>
      </c>
      <c r="E32" s="115">
        <v>44714</v>
      </c>
      <c r="F32" s="23">
        <v>0.5</v>
      </c>
      <c r="G32" s="1">
        <v>13</v>
      </c>
      <c r="H32" s="1">
        <v>60</v>
      </c>
      <c r="I32" s="1">
        <v>28</v>
      </c>
      <c r="J32" s="1"/>
      <c r="K32" s="1"/>
      <c r="L32" s="1"/>
      <c r="M32" s="1">
        <f t="shared" si="2"/>
        <v>101</v>
      </c>
      <c r="N32" s="63">
        <f t="shared" si="1"/>
        <v>50.5</v>
      </c>
    </row>
    <row r="33" spans="1:14" ht="29.25" x14ac:dyDescent="0.25">
      <c r="A33" s="51">
        <v>27</v>
      </c>
      <c r="B33" s="116" t="s">
        <v>518</v>
      </c>
      <c r="C33" s="116" t="s">
        <v>499</v>
      </c>
      <c r="D33" s="115">
        <v>44719</v>
      </c>
      <c r="E33" s="115">
        <v>44719</v>
      </c>
      <c r="F33" s="23">
        <v>0.5</v>
      </c>
      <c r="G33" s="1">
        <v>19</v>
      </c>
      <c r="H33" s="1">
        <v>90</v>
      </c>
      <c r="I33" s="1">
        <v>41</v>
      </c>
      <c r="J33" s="1"/>
      <c r="K33" s="1"/>
      <c r="L33" s="1"/>
      <c r="M33" s="1">
        <f t="shared" si="2"/>
        <v>150</v>
      </c>
      <c r="N33" s="63">
        <f t="shared" si="1"/>
        <v>75</v>
      </c>
    </row>
    <row r="34" spans="1:14" ht="42.75" x14ac:dyDescent="0.25">
      <c r="A34" s="51">
        <v>28</v>
      </c>
      <c r="B34" s="112" t="s">
        <v>519</v>
      </c>
      <c r="C34" s="112" t="s">
        <v>490</v>
      </c>
      <c r="D34" s="115">
        <v>44727</v>
      </c>
      <c r="E34" s="115">
        <v>44727</v>
      </c>
      <c r="F34" s="23">
        <v>1</v>
      </c>
      <c r="G34" s="1">
        <v>3</v>
      </c>
      <c r="H34" s="1">
        <v>13</v>
      </c>
      <c r="I34" s="1">
        <v>5</v>
      </c>
      <c r="J34" s="1"/>
      <c r="K34" s="1"/>
      <c r="L34" s="1"/>
      <c r="M34" s="1">
        <f t="shared" si="2"/>
        <v>21</v>
      </c>
      <c r="N34" s="63">
        <f t="shared" si="1"/>
        <v>21</v>
      </c>
    </row>
    <row r="35" spans="1:14" ht="57" x14ac:dyDescent="0.25">
      <c r="A35" s="51">
        <v>29</v>
      </c>
      <c r="B35" s="112" t="s">
        <v>520</v>
      </c>
      <c r="C35" s="112" t="s">
        <v>499</v>
      </c>
      <c r="D35" s="115">
        <v>44728</v>
      </c>
      <c r="E35" s="115">
        <v>44728</v>
      </c>
      <c r="F35" s="23">
        <v>0.5</v>
      </c>
      <c r="G35" s="1">
        <v>31</v>
      </c>
      <c r="H35" s="1">
        <v>145</v>
      </c>
      <c r="I35" s="1">
        <v>67</v>
      </c>
      <c r="J35" s="1"/>
      <c r="K35" s="1"/>
      <c r="L35" s="1"/>
      <c r="M35" s="1">
        <f t="shared" si="2"/>
        <v>243</v>
      </c>
      <c r="N35" s="63">
        <f t="shared" si="1"/>
        <v>121.5</v>
      </c>
    </row>
    <row r="36" spans="1:14" ht="57" x14ac:dyDescent="0.25">
      <c r="A36" s="51">
        <v>30</v>
      </c>
      <c r="B36" s="76" t="s">
        <v>521</v>
      </c>
      <c r="C36" s="76" t="s">
        <v>499</v>
      </c>
      <c r="D36" s="115">
        <v>44729</v>
      </c>
      <c r="E36" s="115">
        <v>44729</v>
      </c>
      <c r="F36" s="23">
        <v>0.5</v>
      </c>
      <c r="G36" s="1">
        <v>22</v>
      </c>
      <c r="H36" s="1">
        <v>102</v>
      </c>
      <c r="I36" s="1">
        <v>46</v>
      </c>
      <c r="J36" s="1"/>
      <c r="K36" s="1"/>
      <c r="L36" s="1"/>
      <c r="M36" s="1">
        <f t="shared" si="2"/>
        <v>170</v>
      </c>
      <c r="N36" s="63">
        <f t="shared" si="1"/>
        <v>85</v>
      </c>
    </row>
    <row r="37" spans="1:14" ht="57" x14ac:dyDescent="0.25">
      <c r="A37" s="51">
        <v>31</v>
      </c>
      <c r="B37" s="112" t="s">
        <v>522</v>
      </c>
      <c r="C37" s="112" t="s">
        <v>490</v>
      </c>
      <c r="D37" s="115">
        <v>44732</v>
      </c>
      <c r="E37" s="115">
        <v>44736</v>
      </c>
      <c r="F37" s="23">
        <v>5</v>
      </c>
      <c r="G37" s="1"/>
      <c r="H37" s="1">
        <v>30</v>
      </c>
      <c r="I37" s="1"/>
      <c r="J37" s="1"/>
      <c r="K37" s="1"/>
      <c r="L37" s="1"/>
      <c r="M37" s="1">
        <f t="shared" si="2"/>
        <v>30</v>
      </c>
      <c r="N37" s="63">
        <f t="shared" si="1"/>
        <v>150</v>
      </c>
    </row>
    <row r="38" spans="1:14" ht="57.75" x14ac:dyDescent="0.25">
      <c r="A38" s="51">
        <v>32</v>
      </c>
      <c r="B38" s="42" t="s">
        <v>523</v>
      </c>
      <c r="C38" s="42" t="s">
        <v>499</v>
      </c>
      <c r="D38" s="115">
        <v>44734</v>
      </c>
      <c r="E38" s="115">
        <v>44734</v>
      </c>
      <c r="F38" s="23">
        <v>0.5</v>
      </c>
      <c r="G38" s="1">
        <v>28</v>
      </c>
      <c r="H38" s="1">
        <v>128</v>
      </c>
      <c r="I38" s="1">
        <v>57</v>
      </c>
      <c r="J38" s="1"/>
      <c r="K38" s="1"/>
      <c r="L38" s="1"/>
      <c r="M38" s="1">
        <f t="shared" si="2"/>
        <v>213</v>
      </c>
      <c r="N38" s="63">
        <f t="shared" si="1"/>
        <v>106.5</v>
      </c>
    </row>
    <row r="39" spans="1:14" ht="42.75" x14ac:dyDescent="0.25">
      <c r="A39" s="51">
        <v>33</v>
      </c>
      <c r="B39" s="112" t="s">
        <v>524</v>
      </c>
      <c r="C39" s="112" t="s">
        <v>490</v>
      </c>
      <c r="D39" s="115">
        <v>44736</v>
      </c>
      <c r="E39" s="115">
        <v>44736</v>
      </c>
      <c r="F39" s="23">
        <v>1</v>
      </c>
      <c r="G39" s="1">
        <v>1</v>
      </c>
      <c r="H39" s="1">
        <v>7</v>
      </c>
      <c r="I39" s="1">
        <v>1</v>
      </c>
      <c r="J39" s="1">
        <v>4</v>
      </c>
      <c r="K39" s="1"/>
      <c r="L39" s="1"/>
      <c r="M39" s="1">
        <f t="shared" si="2"/>
        <v>13</v>
      </c>
      <c r="N39" s="1">
        <f t="shared" ref="N39:N104" si="3">M39*F39</f>
        <v>13</v>
      </c>
    </row>
    <row r="40" spans="1:14" ht="60.75" customHeight="1" x14ac:dyDescent="0.25">
      <c r="A40" s="51">
        <v>34</v>
      </c>
      <c r="B40" s="117" t="s">
        <v>525</v>
      </c>
      <c r="C40" s="117" t="s">
        <v>490</v>
      </c>
      <c r="D40" s="115">
        <v>44739</v>
      </c>
      <c r="E40" s="115">
        <v>44739</v>
      </c>
      <c r="F40" s="23">
        <v>0.25</v>
      </c>
      <c r="G40" s="1"/>
      <c r="H40" s="1"/>
      <c r="I40" s="1"/>
      <c r="J40" s="1"/>
      <c r="K40" s="1"/>
      <c r="L40" s="1">
        <v>21</v>
      </c>
      <c r="M40" s="1">
        <f t="shared" si="2"/>
        <v>21</v>
      </c>
      <c r="N40" s="1">
        <f t="shared" si="3"/>
        <v>5.25</v>
      </c>
    </row>
    <row r="41" spans="1:14" ht="57" x14ac:dyDescent="0.25">
      <c r="A41" s="51">
        <v>35</v>
      </c>
      <c r="B41" s="112" t="s">
        <v>526</v>
      </c>
      <c r="C41" s="112" t="s">
        <v>499</v>
      </c>
      <c r="D41" s="115">
        <v>44740</v>
      </c>
      <c r="E41" s="115">
        <v>44740</v>
      </c>
      <c r="F41" s="23">
        <v>0.5</v>
      </c>
      <c r="G41" s="1"/>
      <c r="H41" s="1"/>
      <c r="I41" s="1"/>
      <c r="J41" s="1"/>
      <c r="K41" s="1"/>
      <c r="L41" s="1">
        <v>175</v>
      </c>
      <c r="M41" s="1">
        <f t="shared" si="2"/>
        <v>175</v>
      </c>
      <c r="N41" s="1">
        <f t="shared" si="3"/>
        <v>87.5</v>
      </c>
    </row>
    <row r="42" spans="1:14" ht="72" x14ac:dyDescent="0.25">
      <c r="A42" s="51">
        <v>36</v>
      </c>
      <c r="B42" s="118" t="s">
        <v>527</v>
      </c>
      <c r="C42" s="112" t="s">
        <v>528</v>
      </c>
      <c r="D42" s="115">
        <v>44748</v>
      </c>
      <c r="E42" s="115">
        <v>44748</v>
      </c>
      <c r="F42" s="23">
        <v>0.5</v>
      </c>
      <c r="G42" s="1"/>
      <c r="H42" s="1"/>
      <c r="I42" s="1"/>
      <c r="J42" s="1"/>
      <c r="K42" s="1"/>
      <c r="L42" s="1">
        <v>16</v>
      </c>
      <c r="M42" s="1">
        <f t="shared" si="2"/>
        <v>16</v>
      </c>
      <c r="N42" s="1">
        <f t="shared" si="3"/>
        <v>8</v>
      </c>
    </row>
    <row r="43" spans="1:14" ht="57.75" x14ac:dyDescent="0.25">
      <c r="A43" s="51">
        <v>37</v>
      </c>
      <c r="B43" s="118" t="s">
        <v>529</v>
      </c>
      <c r="C43" s="112" t="s">
        <v>528</v>
      </c>
      <c r="D43" s="115">
        <v>44748</v>
      </c>
      <c r="E43" s="115">
        <v>44750</v>
      </c>
      <c r="F43" s="23">
        <v>3</v>
      </c>
      <c r="G43" s="1">
        <v>19</v>
      </c>
      <c r="H43" s="1"/>
      <c r="I43" s="1"/>
      <c r="J43" s="1"/>
      <c r="K43" s="1"/>
      <c r="L43" s="1"/>
      <c r="M43" s="1">
        <f t="shared" si="2"/>
        <v>19</v>
      </c>
      <c r="N43" s="1">
        <f t="shared" si="3"/>
        <v>57</v>
      </c>
    </row>
    <row r="44" spans="1:14" ht="57.75" x14ac:dyDescent="0.25">
      <c r="A44" s="51">
        <v>38</v>
      </c>
      <c r="B44" s="119" t="s">
        <v>530</v>
      </c>
      <c r="C44" s="112" t="s">
        <v>499</v>
      </c>
      <c r="D44" s="115">
        <v>44749</v>
      </c>
      <c r="E44" s="115">
        <v>44749</v>
      </c>
      <c r="F44" s="23">
        <v>0.5</v>
      </c>
      <c r="G44" s="1">
        <v>20</v>
      </c>
      <c r="H44" s="1">
        <v>91</v>
      </c>
      <c r="I44" s="1">
        <v>41</v>
      </c>
      <c r="J44" s="1"/>
      <c r="K44" s="1"/>
      <c r="L44" s="1"/>
      <c r="M44" s="1">
        <f t="shared" si="2"/>
        <v>152</v>
      </c>
      <c r="N44" s="1">
        <f t="shared" si="3"/>
        <v>76</v>
      </c>
    </row>
    <row r="45" spans="1:14" ht="72" x14ac:dyDescent="0.25">
      <c r="A45" s="51">
        <v>39</v>
      </c>
      <c r="B45" s="119" t="s">
        <v>531</v>
      </c>
      <c r="C45" s="112" t="s">
        <v>499</v>
      </c>
      <c r="D45" s="115">
        <v>44749</v>
      </c>
      <c r="E45" s="115">
        <v>44749</v>
      </c>
      <c r="F45" s="23">
        <v>0.5</v>
      </c>
      <c r="G45" s="1">
        <v>37</v>
      </c>
      <c r="H45" s="1">
        <v>64</v>
      </c>
      <c r="I45" s="1">
        <v>19</v>
      </c>
      <c r="J45" s="1">
        <v>1</v>
      </c>
      <c r="K45" s="1"/>
      <c r="L45" s="1">
        <v>555</v>
      </c>
      <c r="M45" s="1">
        <f t="shared" si="2"/>
        <v>676</v>
      </c>
      <c r="N45" s="1">
        <f t="shared" si="3"/>
        <v>338</v>
      </c>
    </row>
    <row r="46" spans="1:14" ht="28.5" x14ac:dyDescent="0.25">
      <c r="A46" s="51">
        <v>40</v>
      </c>
      <c r="B46" s="112" t="s">
        <v>532</v>
      </c>
      <c r="C46" s="112" t="s">
        <v>490</v>
      </c>
      <c r="D46" s="115">
        <v>44750</v>
      </c>
      <c r="E46" s="115">
        <v>44750</v>
      </c>
      <c r="F46" s="23">
        <v>0.5</v>
      </c>
      <c r="G46" s="1"/>
      <c r="H46" s="1"/>
      <c r="I46" s="1">
        <v>53</v>
      </c>
      <c r="J46" s="1"/>
      <c r="K46" s="1"/>
      <c r="L46" s="1"/>
      <c r="M46" s="1">
        <f t="shared" si="2"/>
        <v>53</v>
      </c>
      <c r="N46" s="1">
        <f t="shared" si="3"/>
        <v>26.5</v>
      </c>
    </row>
    <row r="47" spans="1:14" ht="45.75" customHeight="1" x14ac:dyDescent="0.25">
      <c r="A47" s="51">
        <v>41</v>
      </c>
      <c r="B47" s="119" t="s">
        <v>533</v>
      </c>
      <c r="C47" s="112" t="s">
        <v>499</v>
      </c>
      <c r="D47" s="115">
        <v>44754</v>
      </c>
      <c r="E47" s="115">
        <v>44754</v>
      </c>
      <c r="F47" s="23">
        <v>0.5</v>
      </c>
      <c r="G47" s="1">
        <v>21</v>
      </c>
      <c r="H47" s="1">
        <v>96</v>
      </c>
      <c r="I47" s="1">
        <v>43</v>
      </c>
      <c r="J47" s="1"/>
      <c r="K47" s="1"/>
      <c r="L47" s="1"/>
      <c r="M47" s="1">
        <f t="shared" si="2"/>
        <v>160</v>
      </c>
      <c r="N47" s="1">
        <f t="shared" si="3"/>
        <v>80</v>
      </c>
    </row>
    <row r="48" spans="1:14" ht="42.75" x14ac:dyDescent="0.25">
      <c r="A48" s="51">
        <v>42</v>
      </c>
      <c r="B48" s="112" t="s">
        <v>534</v>
      </c>
      <c r="C48" s="112" t="s">
        <v>499</v>
      </c>
      <c r="D48" s="115">
        <v>44755</v>
      </c>
      <c r="E48" s="115">
        <v>44755</v>
      </c>
      <c r="F48" s="23">
        <v>0.5</v>
      </c>
      <c r="G48" s="1">
        <v>12</v>
      </c>
      <c r="H48" s="1">
        <v>57</v>
      </c>
      <c r="I48" s="1">
        <v>26</v>
      </c>
      <c r="J48" s="1"/>
      <c r="K48" s="1"/>
      <c r="L48" s="1"/>
      <c r="M48" s="1">
        <f t="shared" si="2"/>
        <v>95</v>
      </c>
      <c r="N48" s="1">
        <f t="shared" si="3"/>
        <v>47.5</v>
      </c>
    </row>
    <row r="49" spans="1:14" ht="72" x14ac:dyDescent="0.25">
      <c r="A49" s="51">
        <v>43</v>
      </c>
      <c r="B49" s="42" t="s">
        <v>535</v>
      </c>
      <c r="C49" s="112" t="s">
        <v>490</v>
      </c>
      <c r="D49" s="115">
        <v>44756</v>
      </c>
      <c r="E49" s="115" t="s">
        <v>536</v>
      </c>
      <c r="F49" s="23">
        <v>1</v>
      </c>
      <c r="G49" s="1"/>
      <c r="H49" s="1">
        <v>22</v>
      </c>
      <c r="I49" s="1">
        <v>3</v>
      </c>
      <c r="J49" s="1"/>
      <c r="K49" s="1"/>
      <c r="L49" s="1"/>
      <c r="M49" s="1">
        <f t="shared" si="2"/>
        <v>25</v>
      </c>
      <c r="N49" s="1">
        <f t="shared" si="3"/>
        <v>25</v>
      </c>
    </row>
    <row r="50" spans="1:14" ht="74.25" customHeight="1" x14ac:dyDescent="0.25">
      <c r="A50" s="51">
        <v>44</v>
      </c>
      <c r="B50" s="42" t="s">
        <v>537</v>
      </c>
      <c r="C50" s="112" t="s">
        <v>499</v>
      </c>
      <c r="D50" s="115">
        <v>44760</v>
      </c>
      <c r="E50" s="115">
        <v>44760</v>
      </c>
      <c r="F50" s="23">
        <v>0.5</v>
      </c>
      <c r="G50" s="221">
        <v>128</v>
      </c>
      <c r="H50" s="222"/>
      <c r="I50" s="222"/>
      <c r="J50" s="222"/>
      <c r="K50" s="222"/>
      <c r="L50" s="223"/>
      <c r="M50" s="1">
        <v>128</v>
      </c>
      <c r="N50" s="1">
        <f t="shared" si="3"/>
        <v>64</v>
      </c>
    </row>
    <row r="51" spans="1:14" ht="28.5" x14ac:dyDescent="0.25">
      <c r="A51" s="51">
        <v>45</v>
      </c>
      <c r="B51" s="112" t="s">
        <v>31</v>
      </c>
      <c r="C51" s="112" t="s">
        <v>490</v>
      </c>
      <c r="D51" s="115">
        <v>44760</v>
      </c>
      <c r="E51" s="115">
        <v>44764</v>
      </c>
      <c r="F51" s="23">
        <v>5</v>
      </c>
      <c r="G51" s="1">
        <v>3</v>
      </c>
      <c r="H51" s="1">
        <v>8</v>
      </c>
      <c r="I51" s="1"/>
      <c r="J51" s="1"/>
      <c r="K51" s="1"/>
      <c r="L51" s="1"/>
      <c r="M51" s="1">
        <f t="shared" si="2"/>
        <v>11</v>
      </c>
      <c r="N51" s="1">
        <f t="shared" si="3"/>
        <v>55</v>
      </c>
    </row>
    <row r="52" spans="1:14" ht="100.5" x14ac:dyDescent="0.25">
      <c r="A52" s="51">
        <v>46</v>
      </c>
      <c r="B52" s="117" t="s">
        <v>538</v>
      </c>
      <c r="C52" s="112" t="s">
        <v>490</v>
      </c>
      <c r="D52" s="115">
        <v>44762</v>
      </c>
      <c r="E52" s="115">
        <v>44762</v>
      </c>
      <c r="F52" s="23">
        <v>1</v>
      </c>
      <c r="G52" s="1">
        <v>1</v>
      </c>
      <c r="H52" s="1">
        <v>8</v>
      </c>
      <c r="I52" s="1">
        <v>13</v>
      </c>
      <c r="J52" s="1"/>
      <c r="K52" s="1"/>
      <c r="L52" s="1"/>
      <c r="M52" s="1">
        <f t="shared" si="2"/>
        <v>22</v>
      </c>
      <c r="N52" s="1">
        <f t="shared" si="3"/>
        <v>22</v>
      </c>
    </row>
    <row r="53" spans="1:14" ht="57" x14ac:dyDescent="0.25">
      <c r="A53" s="51">
        <v>47</v>
      </c>
      <c r="B53" s="112" t="s">
        <v>539</v>
      </c>
      <c r="C53" s="112" t="s">
        <v>528</v>
      </c>
      <c r="D53" s="115">
        <v>44763</v>
      </c>
      <c r="E53" s="115">
        <v>44763</v>
      </c>
      <c r="F53" s="23">
        <v>1</v>
      </c>
      <c r="G53" s="1">
        <v>1</v>
      </c>
      <c r="H53" s="1">
        <v>9</v>
      </c>
      <c r="I53" s="1">
        <v>3</v>
      </c>
      <c r="J53" s="1"/>
      <c r="K53" s="1"/>
      <c r="L53" s="1"/>
      <c r="M53" s="1">
        <f t="shared" si="2"/>
        <v>13</v>
      </c>
      <c r="N53" s="1">
        <f t="shared" si="3"/>
        <v>13</v>
      </c>
    </row>
    <row r="54" spans="1:14" ht="28.5" x14ac:dyDescent="0.25">
      <c r="A54" s="51">
        <v>48</v>
      </c>
      <c r="B54" s="112" t="s">
        <v>540</v>
      </c>
      <c r="C54" s="112" t="s">
        <v>528</v>
      </c>
      <c r="D54" s="115">
        <v>44767</v>
      </c>
      <c r="E54" s="115">
        <v>44767</v>
      </c>
      <c r="F54" s="23">
        <v>1</v>
      </c>
      <c r="G54" s="1">
        <v>3</v>
      </c>
      <c r="H54" s="1">
        <v>5</v>
      </c>
      <c r="I54" s="1">
        <v>1</v>
      </c>
      <c r="J54" s="1"/>
      <c r="K54" s="1"/>
      <c r="L54" s="1"/>
      <c r="M54" s="1">
        <f t="shared" si="2"/>
        <v>9</v>
      </c>
      <c r="N54" s="1">
        <f t="shared" si="3"/>
        <v>9</v>
      </c>
    </row>
    <row r="55" spans="1:14" ht="28.5" x14ac:dyDescent="0.25">
      <c r="A55" s="51">
        <v>49</v>
      </c>
      <c r="B55" s="112" t="s">
        <v>541</v>
      </c>
      <c r="C55" s="112" t="s">
        <v>528</v>
      </c>
      <c r="D55" s="115">
        <v>44770</v>
      </c>
      <c r="E55" s="115">
        <v>44770</v>
      </c>
      <c r="F55" s="23">
        <v>1</v>
      </c>
      <c r="G55" s="1">
        <v>1</v>
      </c>
      <c r="H55" s="1">
        <v>7</v>
      </c>
      <c r="I55" s="1">
        <v>13</v>
      </c>
      <c r="J55" s="1"/>
      <c r="K55" s="1"/>
      <c r="L55" s="1"/>
      <c r="M55" s="1">
        <f t="shared" si="2"/>
        <v>21</v>
      </c>
      <c r="N55" s="1">
        <f t="shared" si="3"/>
        <v>21</v>
      </c>
    </row>
    <row r="56" spans="1:14" ht="58.5" customHeight="1" x14ac:dyDescent="0.25">
      <c r="A56" s="51">
        <v>50</v>
      </c>
      <c r="B56" s="120" t="s">
        <v>542</v>
      </c>
      <c r="C56" s="112" t="s">
        <v>528</v>
      </c>
      <c r="D56" s="115">
        <v>44775</v>
      </c>
      <c r="E56" s="115">
        <v>44775</v>
      </c>
      <c r="F56" s="23">
        <v>0.5</v>
      </c>
      <c r="G56" s="1"/>
      <c r="H56" s="1">
        <v>12</v>
      </c>
      <c r="I56" s="1">
        <v>13</v>
      </c>
      <c r="J56" s="1"/>
      <c r="K56" s="1"/>
      <c r="L56" s="1"/>
      <c r="M56" s="1">
        <f>SUM(G56:L56)</f>
        <v>25</v>
      </c>
      <c r="N56" s="1">
        <f t="shared" si="3"/>
        <v>12.5</v>
      </c>
    </row>
    <row r="57" spans="1:14" ht="45" customHeight="1" x14ac:dyDescent="0.25">
      <c r="A57" s="51">
        <v>51</v>
      </c>
      <c r="B57" s="121" t="s">
        <v>543</v>
      </c>
      <c r="C57" s="112" t="s">
        <v>499</v>
      </c>
      <c r="D57" s="115">
        <v>44776</v>
      </c>
      <c r="E57" s="115">
        <v>44776</v>
      </c>
      <c r="F57" s="23">
        <v>0.5</v>
      </c>
      <c r="G57" s="1">
        <v>20</v>
      </c>
      <c r="H57" s="1">
        <v>91</v>
      </c>
      <c r="I57" s="1">
        <v>41</v>
      </c>
      <c r="J57" s="1"/>
      <c r="K57" s="1"/>
      <c r="L57" s="1"/>
      <c r="M57" s="1">
        <f t="shared" ref="M57:M67" si="4">SUM(G57:L57)</f>
        <v>152</v>
      </c>
      <c r="N57" s="1">
        <f t="shared" si="3"/>
        <v>76</v>
      </c>
    </row>
    <row r="58" spans="1:14" ht="60.75" customHeight="1" x14ac:dyDescent="0.25">
      <c r="A58" s="51">
        <v>52</v>
      </c>
      <c r="B58" s="120" t="s">
        <v>542</v>
      </c>
      <c r="C58" s="112" t="s">
        <v>528</v>
      </c>
      <c r="D58" s="115">
        <v>44777</v>
      </c>
      <c r="E58" s="115">
        <v>44777</v>
      </c>
      <c r="F58" s="23">
        <v>0.5</v>
      </c>
      <c r="G58" s="1"/>
      <c r="H58" s="1">
        <v>10</v>
      </c>
      <c r="I58" s="1">
        <v>16</v>
      </c>
      <c r="J58" s="1"/>
      <c r="K58" s="1"/>
      <c r="L58" s="1"/>
      <c r="M58" s="1">
        <f t="shared" si="4"/>
        <v>26</v>
      </c>
      <c r="N58" s="1">
        <f t="shared" si="3"/>
        <v>13</v>
      </c>
    </row>
    <row r="59" spans="1:14" ht="57.75" x14ac:dyDescent="0.25">
      <c r="A59" s="51">
        <v>53</v>
      </c>
      <c r="B59" s="117" t="s">
        <v>544</v>
      </c>
      <c r="C59" s="112" t="s">
        <v>499</v>
      </c>
      <c r="D59" s="115">
        <v>44781</v>
      </c>
      <c r="E59" s="115">
        <v>44781</v>
      </c>
      <c r="F59" s="23">
        <v>0.5</v>
      </c>
      <c r="G59" s="1">
        <v>4</v>
      </c>
      <c r="H59" s="1">
        <v>19</v>
      </c>
      <c r="I59" s="1">
        <v>9</v>
      </c>
      <c r="J59" s="1"/>
      <c r="K59" s="1"/>
      <c r="L59" s="1"/>
      <c r="M59" s="1">
        <f t="shared" si="4"/>
        <v>32</v>
      </c>
      <c r="N59" s="1">
        <f t="shared" si="3"/>
        <v>16</v>
      </c>
    </row>
    <row r="60" spans="1:14" ht="42.75" x14ac:dyDescent="0.25">
      <c r="A60" s="51">
        <v>54</v>
      </c>
      <c r="B60" s="112" t="s">
        <v>545</v>
      </c>
      <c r="C60" s="112" t="s">
        <v>528</v>
      </c>
      <c r="D60" s="115">
        <v>44789</v>
      </c>
      <c r="E60" s="115">
        <v>44790</v>
      </c>
      <c r="F60" s="23">
        <v>2</v>
      </c>
      <c r="G60" s="1">
        <v>2</v>
      </c>
      <c r="H60" s="1">
        <v>14</v>
      </c>
      <c r="I60" s="1">
        <v>1</v>
      </c>
      <c r="J60" s="1">
        <v>1</v>
      </c>
      <c r="K60" s="1"/>
      <c r="L60" s="1"/>
      <c r="M60" s="1">
        <f t="shared" si="4"/>
        <v>18</v>
      </c>
      <c r="N60" s="1">
        <f t="shared" si="3"/>
        <v>36</v>
      </c>
    </row>
    <row r="61" spans="1:14" ht="57" x14ac:dyDescent="0.25">
      <c r="A61" s="51">
        <v>55</v>
      </c>
      <c r="B61" s="112" t="s">
        <v>546</v>
      </c>
      <c r="C61" s="112" t="s">
        <v>547</v>
      </c>
      <c r="D61" s="115">
        <v>44790</v>
      </c>
      <c r="E61" s="115">
        <v>44803</v>
      </c>
      <c r="F61" s="23">
        <v>10</v>
      </c>
      <c r="G61" s="1"/>
      <c r="H61" s="1"/>
      <c r="I61" s="1">
        <v>66</v>
      </c>
      <c r="J61" s="1"/>
      <c r="K61" s="1"/>
      <c r="L61" s="1"/>
      <c r="M61" s="1">
        <f t="shared" si="4"/>
        <v>66</v>
      </c>
      <c r="N61" s="1">
        <f t="shared" si="3"/>
        <v>660</v>
      </c>
    </row>
    <row r="62" spans="1:14" ht="60" customHeight="1" x14ac:dyDescent="0.25">
      <c r="A62" s="51">
        <v>56</v>
      </c>
      <c r="B62" s="119" t="s">
        <v>548</v>
      </c>
      <c r="C62" s="112" t="s">
        <v>528</v>
      </c>
      <c r="D62" s="115">
        <v>44791</v>
      </c>
      <c r="E62" s="115">
        <v>44791</v>
      </c>
      <c r="F62" s="23">
        <v>0.5</v>
      </c>
      <c r="G62" s="1">
        <v>17</v>
      </c>
      <c r="H62" s="1">
        <v>18</v>
      </c>
      <c r="I62" s="1">
        <v>6</v>
      </c>
      <c r="J62" s="1"/>
      <c r="K62" s="1"/>
      <c r="L62" s="1"/>
      <c r="M62" s="1">
        <f t="shared" si="4"/>
        <v>41</v>
      </c>
      <c r="N62" s="1">
        <f t="shared" si="3"/>
        <v>20.5</v>
      </c>
    </row>
    <row r="63" spans="1:14" ht="42.75" x14ac:dyDescent="0.25">
      <c r="A63" s="51">
        <v>57</v>
      </c>
      <c r="B63" s="112" t="s">
        <v>549</v>
      </c>
      <c r="C63" s="112" t="s">
        <v>528</v>
      </c>
      <c r="D63" s="115">
        <v>44791</v>
      </c>
      <c r="E63" s="115">
        <v>44792</v>
      </c>
      <c r="F63" s="23">
        <v>2</v>
      </c>
      <c r="G63" s="1"/>
      <c r="H63" s="1">
        <v>5</v>
      </c>
      <c r="I63" s="1">
        <v>3</v>
      </c>
      <c r="J63" s="1">
        <v>1</v>
      </c>
      <c r="K63" s="1"/>
      <c r="L63" s="1"/>
      <c r="M63" s="1">
        <f t="shared" si="4"/>
        <v>9</v>
      </c>
      <c r="N63" s="1">
        <f t="shared" si="3"/>
        <v>18</v>
      </c>
    </row>
    <row r="64" spans="1:14" ht="57.75" x14ac:dyDescent="0.25">
      <c r="A64" s="51">
        <v>58</v>
      </c>
      <c r="B64" s="42" t="s">
        <v>550</v>
      </c>
      <c r="C64" s="112" t="s">
        <v>499</v>
      </c>
      <c r="D64" s="115">
        <v>44795</v>
      </c>
      <c r="E64" s="115">
        <v>44795</v>
      </c>
      <c r="F64" s="23">
        <v>0.5</v>
      </c>
      <c r="G64" s="1">
        <v>4</v>
      </c>
      <c r="H64" s="1">
        <v>36</v>
      </c>
      <c r="I64" s="1"/>
      <c r="J64" s="1"/>
      <c r="K64" s="1"/>
      <c r="L64" s="1"/>
      <c r="M64" s="1">
        <f t="shared" si="4"/>
        <v>40</v>
      </c>
      <c r="N64" s="1">
        <f t="shared" si="3"/>
        <v>20</v>
      </c>
    </row>
    <row r="65" spans="1:14" ht="86.25" x14ac:dyDescent="0.25">
      <c r="A65" s="51">
        <v>59</v>
      </c>
      <c r="B65" s="42" t="s">
        <v>551</v>
      </c>
      <c r="C65" s="112" t="s">
        <v>528</v>
      </c>
      <c r="D65" s="115">
        <v>44795</v>
      </c>
      <c r="E65" s="115">
        <v>44795</v>
      </c>
      <c r="F65" s="23">
        <v>0.5</v>
      </c>
      <c r="G65" s="1"/>
      <c r="H65" s="1"/>
      <c r="I65" s="1"/>
      <c r="J65" s="1"/>
      <c r="K65" s="1"/>
      <c r="L65" s="1">
        <v>450</v>
      </c>
      <c r="M65" s="1">
        <f t="shared" si="4"/>
        <v>450</v>
      </c>
      <c r="N65" s="1">
        <f t="shared" si="3"/>
        <v>225</v>
      </c>
    </row>
    <row r="66" spans="1:14" ht="63" customHeight="1" x14ac:dyDescent="0.25">
      <c r="A66" s="51">
        <v>60</v>
      </c>
      <c r="B66" s="112" t="s">
        <v>552</v>
      </c>
      <c r="C66" s="112" t="s">
        <v>528</v>
      </c>
      <c r="D66" s="115">
        <v>44797</v>
      </c>
      <c r="E66" s="115">
        <v>44798</v>
      </c>
      <c r="F66" s="23">
        <v>2</v>
      </c>
      <c r="G66" s="1"/>
      <c r="H66" s="1">
        <v>33</v>
      </c>
      <c r="I66" s="1">
        <v>15</v>
      </c>
      <c r="J66" s="1"/>
      <c r="K66" s="1"/>
      <c r="L66" s="1"/>
      <c r="M66" s="1">
        <f t="shared" si="4"/>
        <v>48</v>
      </c>
      <c r="N66" s="1">
        <f t="shared" si="3"/>
        <v>96</v>
      </c>
    </row>
    <row r="67" spans="1:14" ht="57" customHeight="1" x14ac:dyDescent="0.25">
      <c r="A67" s="51">
        <v>61</v>
      </c>
      <c r="B67" s="117" t="s">
        <v>553</v>
      </c>
      <c r="C67" s="112" t="s">
        <v>499</v>
      </c>
      <c r="D67" s="115">
        <v>44798</v>
      </c>
      <c r="E67" s="115">
        <v>44798</v>
      </c>
      <c r="F67" s="23">
        <v>0.5</v>
      </c>
      <c r="G67" s="1">
        <v>7</v>
      </c>
      <c r="H67" s="1">
        <v>37</v>
      </c>
      <c r="I67" s="1">
        <v>12</v>
      </c>
      <c r="J67" s="1"/>
      <c r="K67" s="1"/>
      <c r="L67" s="1"/>
      <c r="M67" s="1">
        <f t="shared" si="4"/>
        <v>56</v>
      </c>
      <c r="N67" s="1">
        <f t="shared" si="3"/>
        <v>28</v>
      </c>
    </row>
    <row r="68" spans="1:14" ht="45" customHeight="1" x14ac:dyDescent="0.25">
      <c r="A68" s="51">
        <v>62</v>
      </c>
      <c r="B68" s="120" t="s">
        <v>554</v>
      </c>
      <c r="C68" s="112" t="s">
        <v>528</v>
      </c>
      <c r="D68" s="115">
        <v>44732</v>
      </c>
      <c r="E68" s="115">
        <v>44827</v>
      </c>
      <c r="F68" s="23">
        <v>67</v>
      </c>
      <c r="G68" s="1"/>
      <c r="H68" s="1"/>
      <c r="I68" s="1">
        <v>58</v>
      </c>
      <c r="J68" s="1"/>
      <c r="K68" s="1"/>
      <c r="L68" s="1"/>
      <c r="M68" s="1">
        <f>SUM(G68:L68)</f>
        <v>58</v>
      </c>
      <c r="N68" s="1">
        <f t="shared" si="3"/>
        <v>3886</v>
      </c>
    </row>
    <row r="69" spans="1:14" ht="57" customHeight="1" x14ac:dyDescent="0.25">
      <c r="A69" s="51">
        <v>63</v>
      </c>
      <c r="B69" s="121" t="s">
        <v>546</v>
      </c>
      <c r="C69" s="112" t="s">
        <v>528</v>
      </c>
      <c r="D69" s="115">
        <v>44809</v>
      </c>
      <c r="E69" s="115">
        <v>44820</v>
      </c>
      <c r="F69" s="23">
        <v>10</v>
      </c>
      <c r="G69" s="1"/>
      <c r="H69" s="1"/>
      <c r="I69" s="1">
        <v>54</v>
      </c>
      <c r="J69" s="1"/>
      <c r="K69" s="1"/>
      <c r="L69" s="1"/>
      <c r="M69" s="1">
        <f t="shared" ref="M69:M80" si="5">SUM(G69:L69)</f>
        <v>54</v>
      </c>
      <c r="N69" s="1">
        <f t="shared" si="3"/>
        <v>540</v>
      </c>
    </row>
    <row r="70" spans="1:14" ht="45" customHeight="1" x14ac:dyDescent="0.25">
      <c r="A70" s="51">
        <v>64</v>
      </c>
      <c r="B70" s="120" t="s">
        <v>555</v>
      </c>
      <c r="C70" s="112" t="s">
        <v>499</v>
      </c>
      <c r="D70" s="115">
        <v>44813</v>
      </c>
      <c r="E70" s="115">
        <v>44813</v>
      </c>
      <c r="F70" s="23">
        <v>0.5</v>
      </c>
      <c r="G70" s="1">
        <v>7</v>
      </c>
      <c r="H70" s="1">
        <v>76</v>
      </c>
      <c r="I70" s="1">
        <v>14</v>
      </c>
      <c r="J70" s="1"/>
      <c r="K70" s="1"/>
      <c r="L70" s="1"/>
      <c r="M70" s="1">
        <f t="shared" si="5"/>
        <v>97</v>
      </c>
      <c r="N70" s="1">
        <f t="shared" si="3"/>
        <v>48.5</v>
      </c>
    </row>
    <row r="71" spans="1:14" ht="57" customHeight="1" x14ac:dyDescent="0.25">
      <c r="A71" s="51">
        <v>65</v>
      </c>
      <c r="B71" s="117" t="s">
        <v>556</v>
      </c>
      <c r="C71" s="112" t="s">
        <v>499</v>
      </c>
      <c r="D71" s="115">
        <v>44819</v>
      </c>
      <c r="E71" s="115">
        <v>44819</v>
      </c>
      <c r="F71" s="23">
        <v>0.5</v>
      </c>
      <c r="G71" s="1">
        <v>11</v>
      </c>
      <c r="H71" s="1">
        <v>149</v>
      </c>
      <c r="I71" s="1">
        <v>60</v>
      </c>
      <c r="J71" s="1"/>
      <c r="K71" s="1"/>
      <c r="L71" s="1"/>
      <c r="M71" s="1">
        <f t="shared" si="5"/>
        <v>220</v>
      </c>
      <c r="N71" s="1">
        <f t="shared" si="3"/>
        <v>110</v>
      </c>
    </row>
    <row r="72" spans="1:14" ht="57" customHeight="1" x14ac:dyDescent="0.25">
      <c r="A72" s="51">
        <v>66</v>
      </c>
      <c r="B72" s="112" t="s">
        <v>557</v>
      </c>
      <c r="C72" s="112" t="s">
        <v>528</v>
      </c>
      <c r="D72" s="115">
        <v>44823</v>
      </c>
      <c r="E72" s="115">
        <v>44823</v>
      </c>
      <c r="F72" s="23">
        <v>0.5</v>
      </c>
      <c r="G72" s="1"/>
      <c r="H72" s="1">
        <v>12</v>
      </c>
      <c r="I72" s="1">
        <v>10</v>
      </c>
      <c r="J72" s="1">
        <v>11</v>
      </c>
      <c r="K72" s="1"/>
      <c r="L72" s="1"/>
      <c r="M72" s="1">
        <f t="shared" si="5"/>
        <v>33</v>
      </c>
      <c r="N72" s="1">
        <f t="shared" si="3"/>
        <v>16.5</v>
      </c>
    </row>
    <row r="73" spans="1:14" ht="57" customHeight="1" x14ac:dyDescent="0.25">
      <c r="A73" s="51">
        <v>67</v>
      </c>
      <c r="B73" s="112" t="s">
        <v>558</v>
      </c>
      <c r="C73" s="112" t="s">
        <v>528</v>
      </c>
      <c r="D73" s="115">
        <v>44823</v>
      </c>
      <c r="E73" s="115">
        <v>44823</v>
      </c>
      <c r="F73" s="23">
        <v>0.5</v>
      </c>
      <c r="G73" s="1"/>
      <c r="H73" s="1">
        <v>27</v>
      </c>
      <c r="I73" s="1">
        <v>12</v>
      </c>
      <c r="J73" s="1"/>
      <c r="K73" s="1"/>
      <c r="L73" s="1"/>
      <c r="M73" s="1">
        <f t="shared" si="5"/>
        <v>39</v>
      </c>
      <c r="N73" s="1">
        <f t="shared" si="3"/>
        <v>19.5</v>
      </c>
    </row>
    <row r="74" spans="1:14" ht="57" customHeight="1" x14ac:dyDescent="0.25">
      <c r="A74" s="51">
        <v>68</v>
      </c>
      <c r="B74" s="112" t="s">
        <v>559</v>
      </c>
      <c r="C74" s="112" t="s">
        <v>499</v>
      </c>
      <c r="D74" s="115">
        <v>44824</v>
      </c>
      <c r="E74" s="115">
        <v>44824</v>
      </c>
      <c r="F74" s="68">
        <v>0.5</v>
      </c>
      <c r="G74" s="103">
        <v>12</v>
      </c>
      <c r="H74" s="103">
        <v>99</v>
      </c>
      <c r="I74" s="103">
        <v>26</v>
      </c>
      <c r="J74" s="103"/>
      <c r="K74" s="103"/>
      <c r="L74" s="103"/>
      <c r="M74" s="103">
        <f t="shared" si="5"/>
        <v>137</v>
      </c>
      <c r="N74" s="103">
        <f t="shared" si="3"/>
        <v>68.5</v>
      </c>
    </row>
    <row r="75" spans="1:14" ht="34.5" customHeight="1" x14ac:dyDescent="0.25">
      <c r="A75" s="51">
        <v>69</v>
      </c>
      <c r="B75" s="119" t="s">
        <v>560</v>
      </c>
      <c r="C75" s="112" t="s">
        <v>528</v>
      </c>
      <c r="D75" s="115">
        <v>44824</v>
      </c>
      <c r="E75" s="115">
        <v>44824</v>
      </c>
      <c r="F75" s="23">
        <v>0.5</v>
      </c>
      <c r="G75" s="1">
        <v>2</v>
      </c>
      <c r="H75" s="1">
        <v>33</v>
      </c>
      <c r="I75" s="1">
        <v>14</v>
      </c>
      <c r="J75" s="1"/>
      <c r="K75" s="1"/>
      <c r="L75" s="1"/>
      <c r="M75" s="1">
        <f t="shared" si="5"/>
        <v>49</v>
      </c>
      <c r="N75" s="1">
        <f t="shared" si="3"/>
        <v>24.5</v>
      </c>
    </row>
    <row r="76" spans="1:14" ht="57" customHeight="1" x14ac:dyDescent="0.25">
      <c r="A76" s="51">
        <v>70</v>
      </c>
      <c r="B76" s="42" t="s">
        <v>561</v>
      </c>
      <c r="C76" s="112" t="s">
        <v>528</v>
      </c>
      <c r="D76" s="115">
        <v>44824</v>
      </c>
      <c r="E76" s="115">
        <v>44824</v>
      </c>
      <c r="F76" s="23">
        <v>1</v>
      </c>
      <c r="G76" s="1"/>
      <c r="H76" s="1">
        <v>21</v>
      </c>
      <c r="I76" s="1">
        <v>19</v>
      </c>
      <c r="J76" s="1"/>
      <c r="K76" s="1"/>
      <c r="L76" s="1"/>
      <c r="M76" s="1">
        <f t="shared" si="5"/>
        <v>40</v>
      </c>
      <c r="N76" s="1">
        <f t="shared" si="3"/>
        <v>40</v>
      </c>
    </row>
    <row r="77" spans="1:14" ht="45.75" customHeight="1" x14ac:dyDescent="0.25">
      <c r="A77" s="51">
        <v>71</v>
      </c>
      <c r="B77" s="42" t="s">
        <v>562</v>
      </c>
      <c r="C77" s="112" t="s">
        <v>499</v>
      </c>
      <c r="D77" s="115">
        <v>44831</v>
      </c>
      <c r="E77" s="115">
        <v>44831</v>
      </c>
      <c r="F77" s="23">
        <v>0.5</v>
      </c>
      <c r="G77" s="1">
        <v>9</v>
      </c>
      <c r="H77" s="1">
        <v>62</v>
      </c>
      <c r="I77" s="1">
        <v>45</v>
      </c>
      <c r="J77" s="1"/>
      <c r="K77" s="1"/>
      <c r="L77" s="1"/>
      <c r="M77" s="1">
        <f t="shared" si="5"/>
        <v>116</v>
      </c>
      <c r="N77" s="1">
        <f t="shared" si="3"/>
        <v>58</v>
      </c>
    </row>
    <row r="78" spans="1:14" ht="32.25" customHeight="1" x14ac:dyDescent="0.25">
      <c r="A78" s="51">
        <v>72</v>
      </c>
      <c r="B78" s="112" t="s">
        <v>563</v>
      </c>
      <c r="C78" s="112" t="s">
        <v>528</v>
      </c>
      <c r="D78" s="115">
        <v>44832</v>
      </c>
      <c r="E78" s="115">
        <v>44832</v>
      </c>
      <c r="F78" s="23">
        <v>0.5</v>
      </c>
      <c r="G78" s="1">
        <v>20</v>
      </c>
      <c r="H78" s="1">
        <v>257</v>
      </c>
      <c r="I78" s="1">
        <v>118</v>
      </c>
      <c r="J78" s="1"/>
      <c r="K78" s="1"/>
      <c r="L78" s="1"/>
      <c r="M78" s="1">
        <f t="shared" si="5"/>
        <v>395</v>
      </c>
      <c r="N78" s="1">
        <f t="shared" si="3"/>
        <v>197.5</v>
      </c>
    </row>
    <row r="79" spans="1:14" ht="37.5" customHeight="1" x14ac:dyDescent="0.25">
      <c r="A79" s="51">
        <v>73</v>
      </c>
      <c r="B79" s="112" t="s">
        <v>564</v>
      </c>
      <c r="C79" s="112" t="s">
        <v>528</v>
      </c>
      <c r="D79" s="115">
        <v>44832</v>
      </c>
      <c r="E79" s="115">
        <v>44834</v>
      </c>
      <c r="F79" s="23">
        <v>3</v>
      </c>
      <c r="G79" s="1"/>
      <c r="H79" s="1">
        <v>37</v>
      </c>
      <c r="I79" s="1">
        <v>2</v>
      </c>
      <c r="J79" s="1"/>
      <c r="K79" s="1"/>
      <c r="L79" s="1"/>
      <c r="M79" s="1">
        <f t="shared" si="5"/>
        <v>39</v>
      </c>
      <c r="N79" s="1">
        <f t="shared" si="3"/>
        <v>117</v>
      </c>
    </row>
    <row r="80" spans="1:14" ht="30.75" customHeight="1" x14ac:dyDescent="0.25">
      <c r="A80" s="51">
        <v>74</v>
      </c>
      <c r="B80" s="117" t="s">
        <v>565</v>
      </c>
      <c r="C80" s="112" t="s">
        <v>528</v>
      </c>
      <c r="D80" s="115">
        <v>44833</v>
      </c>
      <c r="E80" s="115">
        <v>44834</v>
      </c>
      <c r="F80" s="23">
        <v>2</v>
      </c>
      <c r="G80" s="1"/>
      <c r="H80" s="1">
        <v>7</v>
      </c>
      <c r="I80" s="1">
        <v>14</v>
      </c>
      <c r="J80" s="1"/>
      <c r="K80" s="1"/>
      <c r="L80" s="1"/>
      <c r="M80" s="1">
        <f t="shared" si="5"/>
        <v>21</v>
      </c>
      <c r="N80" s="1">
        <f t="shared" si="3"/>
        <v>42</v>
      </c>
    </row>
    <row r="81" spans="1:14" ht="43.5" x14ac:dyDescent="0.25">
      <c r="A81" s="51">
        <v>75</v>
      </c>
      <c r="B81" s="120" t="s">
        <v>566</v>
      </c>
      <c r="C81" s="112" t="s">
        <v>499</v>
      </c>
      <c r="D81" s="115">
        <v>44840</v>
      </c>
      <c r="E81" s="115">
        <v>44840</v>
      </c>
      <c r="F81" s="23">
        <v>0.5</v>
      </c>
      <c r="G81" s="1">
        <v>5</v>
      </c>
      <c r="H81" s="1">
        <v>63</v>
      </c>
      <c r="I81" s="1">
        <v>25</v>
      </c>
      <c r="J81" s="1"/>
      <c r="K81" s="1"/>
      <c r="L81" s="1"/>
      <c r="M81" s="1">
        <f>G81+H81+I81+J81+K81+L81</f>
        <v>93</v>
      </c>
      <c r="N81" s="1">
        <f t="shared" si="3"/>
        <v>46.5</v>
      </c>
    </row>
    <row r="82" spans="1:14" ht="57.75" x14ac:dyDescent="0.25">
      <c r="A82" s="51">
        <v>76</v>
      </c>
      <c r="B82" s="121" t="s">
        <v>567</v>
      </c>
      <c r="C82" s="112" t="s">
        <v>499</v>
      </c>
      <c r="D82" s="115">
        <v>44846</v>
      </c>
      <c r="E82" s="115">
        <v>44846</v>
      </c>
      <c r="F82" s="23">
        <v>0.5</v>
      </c>
      <c r="G82" s="1">
        <v>9</v>
      </c>
      <c r="H82" s="1">
        <v>118</v>
      </c>
      <c r="I82" s="1">
        <v>47</v>
      </c>
      <c r="J82" s="1"/>
      <c r="K82" s="1"/>
      <c r="L82" s="1"/>
      <c r="M82" s="1">
        <f t="shared" ref="M82:M90" si="6">G82+H82+I82+J82+K82+L82</f>
        <v>174</v>
      </c>
      <c r="N82" s="1">
        <f t="shared" si="3"/>
        <v>87</v>
      </c>
    </row>
    <row r="83" spans="1:14" ht="132" customHeight="1" x14ac:dyDescent="0.25">
      <c r="A83" s="51">
        <v>77</v>
      </c>
      <c r="B83" s="120" t="s">
        <v>568</v>
      </c>
      <c r="C83" s="112" t="s">
        <v>490</v>
      </c>
      <c r="D83" s="115">
        <v>44846</v>
      </c>
      <c r="E83" s="115">
        <v>44848</v>
      </c>
      <c r="F83" s="23">
        <v>3</v>
      </c>
      <c r="G83" s="1">
        <v>6</v>
      </c>
      <c r="H83" s="1">
        <v>17</v>
      </c>
      <c r="I83" s="1"/>
      <c r="J83" s="1"/>
      <c r="K83" s="1"/>
      <c r="L83" s="1"/>
      <c r="M83" s="1">
        <f t="shared" si="6"/>
        <v>23</v>
      </c>
      <c r="N83" s="1">
        <f t="shared" si="3"/>
        <v>69</v>
      </c>
    </row>
    <row r="84" spans="1:14" ht="57.75" x14ac:dyDescent="0.25">
      <c r="A84" s="51">
        <v>78</v>
      </c>
      <c r="B84" s="117" t="s">
        <v>569</v>
      </c>
      <c r="C84" s="112" t="s">
        <v>528</v>
      </c>
      <c r="D84" s="115">
        <v>44847</v>
      </c>
      <c r="E84" s="115">
        <v>44847</v>
      </c>
      <c r="F84" s="23">
        <v>1</v>
      </c>
      <c r="G84" s="1">
        <v>1</v>
      </c>
      <c r="H84" s="1">
        <v>10</v>
      </c>
      <c r="I84" s="1">
        <v>2</v>
      </c>
      <c r="J84" s="1"/>
      <c r="K84" s="1"/>
      <c r="L84" s="1"/>
      <c r="M84" s="1">
        <f t="shared" si="6"/>
        <v>13</v>
      </c>
      <c r="N84" s="1">
        <f t="shared" si="3"/>
        <v>13</v>
      </c>
    </row>
    <row r="85" spans="1:14" ht="42.75" x14ac:dyDescent="0.25">
      <c r="A85" s="51">
        <v>79</v>
      </c>
      <c r="B85" s="112" t="s">
        <v>570</v>
      </c>
      <c r="C85" s="112" t="s">
        <v>499</v>
      </c>
      <c r="D85" s="115">
        <v>44848</v>
      </c>
      <c r="E85" s="115">
        <v>44848</v>
      </c>
      <c r="F85" s="23">
        <v>0.5</v>
      </c>
      <c r="G85" s="1">
        <v>18</v>
      </c>
      <c r="H85" s="1">
        <v>250</v>
      </c>
      <c r="I85" s="1">
        <v>99</v>
      </c>
      <c r="J85" s="1"/>
      <c r="K85" s="1"/>
      <c r="L85" s="1"/>
      <c r="M85" s="1">
        <f t="shared" si="6"/>
        <v>367</v>
      </c>
      <c r="N85" s="1">
        <f t="shared" si="3"/>
        <v>183.5</v>
      </c>
    </row>
    <row r="86" spans="1:14" ht="85.5" x14ac:dyDescent="0.25">
      <c r="A86" s="51">
        <v>80</v>
      </c>
      <c r="B86" s="112" t="s">
        <v>571</v>
      </c>
      <c r="C86" s="112" t="s">
        <v>528</v>
      </c>
      <c r="D86" s="115">
        <v>44851</v>
      </c>
      <c r="E86" s="115">
        <v>44855</v>
      </c>
      <c r="F86" s="23">
        <v>5</v>
      </c>
      <c r="G86" s="1"/>
      <c r="H86" s="1">
        <v>19</v>
      </c>
      <c r="I86" s="1">
        <v>1</v>
      </c>
      <c r="J86" s="1">
        <v>1</v>
      </c>
      <c r="K86" s="1"/>
      <c r="L86" s="1"/>
      <c r="M86" s="1">
        <f t="shared" si="6"/>
        <v>21</v>
      </c>
      <c r="N86" s="1">
        <f t="shared" si="3"/>
        <v>105</v>
      </c>
    </row>
    <row r="87" spans="1:14" ht="42.75" x14ac:dyDescent="0.25">
      <c r="A87" s="51">
        <v>81</v>
      </c>
      <c r="B87" s="112" t="s">
        <v>572</v>
      </c>
      <c r="C87" s="112" t="s">
        <v>499</v>
      </c>
      <c r="D87" s="115">
        <v>44852</v>
      </c>
      <c r="E87" s="115">
        <v>44852</v>
      </c>
      <c r="F87" s="68">
        <v>0.5</v>
      </c>
      <c r="G87" s="103">
        <v>16</v>
      </c>
      <c r="H87" s="103">
        <v>215</v>
      </c>
      <c r="I87" s="103">
        <v>86</v>
      </c>
      <c r="J87" s="103"/>
      <c r="K87" s="103"/>
      <c r="L87" s="103"/>
      <c r="M87" s="1">
        <f t="shared" si="6"/>
        <v>317</v>
      </c>
      <c r="N87" s="103">
        <f t="shared" si="3"/>
        <v>158.5</v>
      </c>
    </row>
    <row r="88" spans="1:14" ht="45" customHeight="1" x14ac:dyDescent="0.25">
      <c r="A88" s="51">
        <v>82</v>
      </c>
      <c r="B88" s="119" t="s">
        <v>573</v>
      </c>
      <c r="C88" s="112" t="s">
        <v>499</v>
      </c>
      <c r="D88" s="115">
        <v>44853</v>
      </c>
      <c r="E88" s="115">
        <v>44853</v>
      </c>
      <c r="F88" s="23">
        <v>0.5</v>
      </c>
      <c r="G88" s="1">
        <v>3</v>
      </c>
      <c r="H88" s="1">
        <v>13</v>
      </c>
      <c r="I88" s="1">
        <v>10</v>
      </c>
      <c r="J88" s="1">
        <v>21</v>
      </c>
      <c r="K88" s="1"/>
      <c r="L88" s="1"/>
      <c r="M88" s="1">
        <f t="shared" si="6"/>
        <v>47</v>
      </c>
      <c r="N88" s="1">
        <f t="shared" si="3"/>
        <v>23.5</v>
      </c>
    </row>
    <row r="89" spans="1:14" ht="29.25" x14ac:dyDescent="0.25">
      <c r="A89" s="51">
        <v>83</v>
      </c>
      <c r="B89" s="42" t="s">
        <v>574</v>
      </c>
      <c r="C89" s="112" t="s">
        <v>499</v>
      </c>
      <c r="D89" s="115">
        <v>44853</v>
      </c>
      <c r="E89" s="115">
        <v>44853</v>
      </c>
      <c r="F89" s="23">
        <v>0.5</v>
      </c>
      <c r="G89" s="1">
        <v>3</v>
      </c>
      <c r="H89" s="1">
        <v>38</v>
      </c>
      <c r="I89" s="1">
        <v>15</v>
      </c>
      <c r="J89" s="1"/>
      <c r="K89" s="1"/>
      <c r="L89" s="1"/>
      <c r="M89" s="1">
        <f t="shared" si="6"/>
        <v>56</v>
      </c>
      <c r="N89" s="1">
        <f t="shared" si="3"/>
        <v>28</v>
      </c>
    </row>
    <row r="90" spans="1:14" ht="43.5" x14ac:dyDescent="0.25">
      <c r="A90" s="51">
        <v>84</v>
      </c>
      <c r="B90" s="42" t="s">
        <v>575</v>
      </c>
      <c r="C90" s="112" t="s">
        <v>499</v>
      </c>
      <c r="D90" s="115">
        <v>44862</v>
      </c>
      <c r="E90" s="115">
        <v>44862</v>
      </c>
      <c r="F90" s="23">
        <v>0.5</v>
      </c>
      <c r="G90" s="1">
        <v>4</v>
      </c>
      <c r="H90" s="1">
        <v>54</v>
      </c>
      <c r="I90" s="1">
        <v>22</v>
      </c>
      <c r="J90" s="1"/>
      <c r="K90" s="1"/>
      <c r="L90" s="1"/>
      <c r="M90" s="1">
        <f t="shared" si="6"/>
        <v>80</v>
      </c>
      <c r="N90" s="1">
        <f t="shared" si="3"/>
        <v>40</v>
      </c>
    </row>
    <row r="91" spans="1:14" ht="86.25" x14ac:dyDescent="0.25">
      <c r="A91" s="51">
        <v>85</v>
      </c>
      <c r="B91" s="42" t="s">
        <v>576</v>
      </c>
      <c r="C91" s="112" t="s">
        <v>499</v>
      </c>
      <c r="D91" s="115">
        <v>44867</v>
      </c>
      <c r="E91" s="115">
        <v>44867</v>
      </c>
      <c r="F91" s="23">
        <v>0.5</v>
      </c>
      <c r="G91" s="23">
        <v>6</v>
      </c>
      <c r="H91" s="23">
        <v>88</v>
      </c>
      <c r="I91" s="23">
        <v>36</v>
      </c>
      <c r="J91" s="23"/>
      <c r="K91" s="23"/>
      <c r="L91" s="23"/>
      <c r="M91" s="23">
        <f>G91+H91+I91+J91+K91+L91</f>
        <v>130</v>
      </c>
      <c r="N91" s="23">
        <f t="shared" si="3"/>
        <v>65</v>
      </c>
    </row>
    <row r="92" spans="1:14" ht="100.5" x14ac:dyDescent="0.25">
      <c r="A92" s="51">
        <v>86</v>
      </c>
      <c r="B92" s="42" t="s">
        <v>577</v>
      </c>
      <c r="C92" s="112" t="s">
        <v>528</v>
      </c>
      <c r="D92" s="115">
        <v>44868</v>
      </c>
      <c r="E92" s="115">
        <v>44868</v>
      </c>
      <c r="F92" s="23">
        <v>0.5</v>
      </c>
      <c r="G92" s="23"/>
      <c r="H92" s="23"/>
      <c r="I92" s="23"/>
      <c r="J92" s="23"/>
      <c r="K92" s="23"/>
      <c r="L92" s="23">
        <v>70</v>
      </c>
      <c r="M92" s="23">
        <f t="shared" ref="M92:M111" si="7">G92+H92+I92+J92+K92+L92</f>
        <v>70</v>
      </c>
      <c r="N92" s="23">
        <f t="shared" si="3"/>
        <v>35</v>
      </c>
    </row>
    <row r="93" spans="1:14" ht="43.5" x14ac:dyDescent="0.25">
      <c r="A93" s="51">
        <v>87</v>
      </c>
      <c r="B93" s="122" t="s">
        <v>578</v>
      </c>
      <c r="C93" s="112" t="s">
        <v>528</v>
      </c>
      <c r="D93" s="115">
        <v>44874</v>
      </c>
      <c r="E93" s="115">
        <v>44874</v>
      </c>
      <c r="F93" s="23">
        <v>1</v>
      </c>
      <c r="G93" s="23">
        <v>2</v>
      </c>
      <c r="H93" s="23">
        <v>5</v>
      </c>
      <c r="I93" s="23">
        <v>2</v>
      </c>
      <c r="J93" s="23"/>
      <c r="K93" s="23"/>
      <c r="L93" s="23"/>
      <c r="M93" s="23">
        <f t="shared" si="7"/>
        <v>9</v>
      </c>
      <c r="N93" s="23">
        <f t="shared" si="3"/>
        <v>9</v>
      </c>
    </row>
    <row r="94" spans="1:14" ht="72" x14ac:dyDescent="0.25">
      <c r="A94" s="51">
        <v>88</v>
      </c>
      <c r="B94" s="123" t="s">
        <v>579</v>
      </c>
      <c r="C94" s="112" t="s">
        <v>528</v>
      </c>
      <c r="D94" s="115">
        <v>44879</v>
      </c>
      <c r="E94" s="115">
        <v>44890</v>
      </c>
      <c r="F94" s="23">
        <v>11</v>
      </c>
      <c r="G94" s="23"/>
      <c r="H94" s="23"/>
      <c r="I94" s="23"/>
      <c r="J94" s="23"/>
      <c r="K94" s="23"/>
      <c r="L94" s="23">
        <v>42</v>
      </c>
      <c r="M94" s="23">
        <f t="shared" si="7"/>
        <v>42</v>
      </c>
      <c r="N94" s="23">
        <f t="shared" si="3"/>
        <v>462</v>
      </c>
    </row>
    <row r="95" spans="1:14" ht="57" x14ac:dyDescent="0.25">
      <c r="A95" s="51">
        <v>89</v>
      </c>
      <c r="B95" s="77" t="s">
        <v>580</v>
      </c>
      <c r="C95" s="112" t="s">
        <v>499</v>
      </c>
      <c r="D95" s="115">
        <v>44880</v>
      </c>
      <c r="E95" s="115">
        <v>44880</v>
      </c>
      <c r="F95" s="23">
        <v>0.5</v>
      </c>
      <c r="G95" s="23">
        <v>3</v>
      </c>
      <c r="H95" s="23">
        <v>43</v>
      </c>
      <c r="I95" s="23">
        <v>17</v>
      </c>
      <c r="J95" s="23"/>
      <c r="K95" s="23"/>
      <c r="L95" s="23"/>
      <c r="M95" s="23">
        <f t="shared" si="7"/>
        <v>63</v>
      </c>
      <c r="N95" s="23">
        <f t="shared" si="3"/>
        <v>31.5</v>
      </c>
    </row>
    <row r="96" spans="1:14" ht="71.25" x14ac:dyDescent="0.25">
      <c r="A96" s="51">
        <v>90</v>
      </c>
      <c r="B96" s="77" t="s">
        <v>581</v>
      </c>
      <c r="C96" s="112" t="s">
        <v>499</v>
      </c>
      <c r="D96" s="115">
        <v>44881</v>
      </c>
      <c r="E96" s="115">
        <v>44881</v>
      </c>
      <c r="F96" s="23">
        <v>0.5</v>
      </c>
      <c r="G96" s="23">
        <v>2</v>
      </c>
      <c r="H96" s="23">
        <v>33</v>
      </c>
      <c r="I96" s="23">
        <v>13</v>
      </c>
      <c r="J96" s="23"/>
      <c r="K96" s="23"/>
      <c r="L96" s="23"/>
      <c r="M96" s="23">
        <f t="shared" si="7"/>
        <v>48</v>
      </c>
      <c r="N96" s="23">
        <f t="shared" si="3"/>
        <v>24</v>
      </c>
    </row>
    <row r="97" spans="1:14" ht="71.25" x14ac:dyDescent="0.25">
      <c r="A97" s="51">
        <v>91</v>
      </c>
      <c r="B97" s="77" t="s">
        <v>582</v>
      </c>
      <c r="C97" s="112" t="s">
        <v>499</v>
      </c>
      <c r="D97" s="115">
        <v>44882</v>
      </c>
      <c r="E97" s="115">
        <v>44882</v>
      </c>
      <c r="F97" s="68">
        <v>0.5</v>
      </c>
      <c r="G97" s="68">
        <v>9</v>
      </c>
      <c r="H97" s="68">
        <v>122</v>
      </c>
      <c r="I97" s="68">
        <v>48</v>
      </c>
      <c r="J97" s="68"/>
      <c r="K97" s="68"/>
      <c r="L97" s="68"/>
      <c r="M97" s="23">
        <f t="shared" si="7"/>
        <v>179</v>
      </c>
      <c r="N97" s="68">
        <f t="shared" si="3"/>
        <v>89.5</v>
      </c>
    </row>
    <row r="98" spans="1:14" ht="42.75" x14ac:dyDescent="0.25">
      <c r="A98" s="51">
        <v>92</v>
      </c>
      <c r="B98" s="77" t="s">
        <v>583</v>
      </c>
      <c r="C98" s="112" t="s">
        <v>528</v>
      </c>
      <c r="D98" s="115">
        <v>44886</v>
      </c>
      <c r="E98" s="115">
        <v>44890</v>
      </c>
      <c r="F98" s="68">
        <v>5</v>
      </c>
      <c r="G98" s="68"/>
      <c r="H98" s="68">
        <v>9</v>
      </c>
      <c r="I98" s="68">
        <v>8</v>
      </c>
      <c r="J98" s="68"/>
      <c r="K98" s="68"/>
      <c r="L98" s="68"/>
      <c r="M98" s="23">
        <f t="shared" si="7"/>
        <v>17</v>
      </c>
      <c r="N98" s="68">
        <f t="shared" si="3"/>
        <v>85</v>
      </c>
    </row>
    <row r="99" spans="1:14" ht="42.75" x14ac:dyDescent="0.25">
      <c r="A99" s="51">
        <v>93</v>
      </c>
      <c r="B99" s="77" t="s">
        <v>584</v>
      </c>
      <c r="C99" s="112" t="s">
        <v>499</v>
      </c>
      <c r="D99" s="115">
        <v>44888</v>
      </c>
      <c r="E99" s="115">
        <v>44888</v>
      </c>
      <c r="F99" s="68">
        <v>0.5</v>
      </c>
      <c r="G99" s="68">
        <v>3</v>
      </c>
      <c r="H99" s="68">
        <v>41</v>
      </c>
      <c r="I99" s="68">
        <v>16</v>
      </c>
      <c r="J99" s="68"/>
      <c r="K99" s="68"/>
      <c r="L99" s="68"/>
      <c r="M99" s="23">
        <f t="shared" si="7"/>
        <v>60</v>
      </c>
      <c r="N99" s="68">
        <f t="shared" si="3"/>
        <v>30</v>
      </c>
    </row>
    <row r="100" spans="1:14" ht="43.5" x14ac:dyDescent="0.25">
      <c r="A100" s="51">
        <v>94</v>
      </c>
      <c r="B100" s="123" t="s">
        <v>585</v>
      </c>
      <c r="C100" s="112" t="s">
        <v>528</v>
      </c>
      <c r="D100" s="115">
        <v>44889</v>
      </c>
      <c r="E100" s="115">
        <v>44889</v>
      </c>
      <c r="F100" s="23">
        <v>1</v>
      </c>
      <c r="G100" s="23"/>
      <c r="H100" s="23">
        <v>1</v>
      </c>
      <c r="I100" s="23">
        <v>3</v>
      </c>
      <c r="J100" s="23"/>
      <c r="K100" s="23"/>
      <c r="L100" s="23"/>
      <c r="M100" s="23">
        <f t="shared" si="7"/>
        <v>4</v>
      </c>
      <c r="N100" s="23">
        <f t="shared" si="3"/>
        <v>4</v>
      </c>
    </row>
    <row r="101" spans="1:14" ht="57.75" x14ac:dyDescent="0.25">
      <c r="A101" s="51">
        <v>95</v>
      </c>
      <c r="B101" s="42" t="s">
        <v>586</v>
      </c>
      <c r="C101" s="112" t="s">
        <v>499</v>
      </c>
      <c r="D101" s="115">
        <v>44890</v>
      </c>
      <c r="E101" s="115">
        <v>44890</v>
      </c>
      <c r="F101" s="23">
        <v>0.5</v>
      </c>
      <c r="G101" s="23">
        <v>3</v>
      </c>
      <c r="H101" s="23">
        <v>35</v>
      </c>
      <c r="I101" s="23">
        <v>14</v>
      </c>
      <c r="J101" s="23"/>
      <c r="K101" s="23"/>
      <c r="L101" s="23"/>
      <c r="M101" s="23">
        <f t="shared" si="7"/>
        <v>52</v>
      </c>
      <c r="N101" s="23">
        <f t="shared" si="3"/>
        <v>26</v>
      </c>
    </row>
    <row r="102" spans="1:14" ht="57.75" x14ac:dyDescent="0.25">
      <c r="A102" s="51">
        <v>96</v>
      </c>
      <c r="B102" s="42" t="s">
        <v>587</v>
      </c>
      <c r="C102" s="112" t="s">
        <v>528</v>
      </c>
      <c r="D102" s="115">
        <v>44893</v>
      </c>
      <c r="E102" s="115">
        <v>44895</v>
      </c>
      <c r="F102" s="23">
        <v>3</v>
      </c>
      <c r="G102" s="23">
        <v>1</v>
      </c>
      <c r="H102" s="23">
        <v>26</v>
      </c>
      <c r="I102" s="23">
        <v>4</v>
      </c>
      <c r="J102" s="23"/>
      <c r="K102" s="23"/>
      <c r="L102" s="23"/>
      <c r="M102" s="23">
        <f t="shared" si="7"/>
        <v>31</v>
      </c>
      <c r="N102" s="23">
        <f t="shared" si="3"/>
        <v>93</v>
      </c>
    </row>
    <row r="103" spans="1:14" ht="57" x14ac:dyDescent="0.25">
      <c r="A103" s="51">
        <v>97</v>
      </c>
      <c r="B103" s="78" t="s">
        <v>588</v>
      </c>
      <c r="C103" s="112" t="s">
        <v>499</v>
      </c>
      <c r="D103" s="115">
        <v>44900</v>
      </c>
      <c r="E103" s="115">
        <v>44900</v>
      </c>
      <c r="F103" s="78">
        <v>0.25</v>
      </c>
      <c r="G103" s="78">
        <v>3</v>
      </c>
      <c r="H103" s="78">
        <v>1</v>
      </c>
      <c r="I103" s="62">
        <v>8</v>
      </c>
      <c r="J103" s="78"/>
      <c r="K103" s="78"/>
      <c r="L103" s="78"/>
      <c r="M103" s="23">
        <f t="shared" si="7"/>
        <v>12</v>
      </c>
      <c r="N103" s="23">
        <f t="shared" si="3"/>
        <v>3</v>
      </c>
    </row>
    <row r="104" spans="1:14" ht="43.5" x14ac:dyDescent="0.25">
      <c r="A104" s="51">
        <v>98</v>
      </c>
      <c r="B104" s="42" t="s">
        <v>589</v>
      </c>
      <c r="C104" s="112" t="s">
        <v>499</v>
      </c>
      <c r="D104" s="115">
        <v>44901</v>
      </c>
      <c r="E104" s="115">
        <v>44901</v>
      </c>
      <c r="F104" s="23">
        <v>1</v>
      </c>
      <c r="G104" s="23"/>
      <c r="H104" s="23">
        <v>32</v>
      </c>
      <c r="I104" s="23">
        <v>21</v>
      </c>
      <c r="J104" s="23">
        <v>39</v>
      </c>
      <c r="K104" s="23"/>
      <c r="L104" s="23"/>
      <c r="M104" s="23">
        <f t="shared" si="7"/>
        <v>92</v>
      </c>
      <c r="N104" s="23">
        <f t="shared" si="3"/>
        <v>92</v>
      </c>
    </row>
    <row r="105" spans="1:14" ht="85.5" x14ac:dyDescent="0.25">
      <c r="A105" s="51">
        <v>99</v>
      </c>
      <c r="B105" s="78" t="s">
        <v>590</v>
      </c>
      <c r="C105" s="112" t="s">
        <v>499</v>
      </c>
      <c r="D105" s="115">
        <v>44902</v>
      </c>
      <c r="E105" s="115">
        <v>44902</v>
      </c>
      <c r="F105" s="23">
        <v>0.5</v>
      </c>
      <c r="G105" s="23">
        <v>1</v>
      </c>
      <c r="H105" s="23">
        <v>4</v>
      </c>
      <c r="I105" s="23">
        <v>4</v>
      </c>
      <c r="J105" s="23">
        <v>8</v>
      </c>
      <c r="K105" s="23"/>
      <c r="L105" s="23"/>
      <c r="M105" s="23">
        <f t="shared" si="7"/>
        <v>17</v>
      </c>
      <c r="N105" s="23">
        <f t="shared" ref="N105:N145" si="8">M105*F105</f>
        <v>8.5</v>
      </c>
    </row>
    <row r="106" spans="1:14" ht="57.75" x14ac:dyDescent="0.25">
      <c r="A106" s="51">
        <v>100</v>
      </c>
      <c r="B106" s="42" t="s">
        <v>591</v>
      </c>
      <c r="C106" s="112" t="s">
        <v>499</v>
      </c>
      <c r="D106" s="115">
        <v>44903</v>
      </c>
      <c r="E106" s="115">
        <v>44903</v>
      </c>
      <c r="F106" s="23">
        <v>0.5</v>
      </c>
      <c r="G106" s="23">
        <v>6</v>
      </c>
      <c r="H106" s="23">
        <v>66</v>
      </c>
      <c r="I106" s="23">
        <v>25</v>
      </c>
      <c r="J106" s="23"/>
      <c r="K106" s="23"/>
      <c r="L106" s="23"/>
      <c r="M106" s="23">
        <f t="shared" si="7"/>
        <v>97</v>
      </c>
      <c r="N106" s="23">
        <f t="shared" si="8"/>
        <v>48.5</v>
      </c>
    </row>
    <row r="107" spans="1:14" ht="57" x14ac:dyDescent="0.25">
      <c r="A107" s="51">
        <v>101</v>
      </c>
      <c r="B107" s="78" t="s">
        <v>592</v>
      </c>
      <c r="C107" s="112" t="s">
        <v>499</v>
      </c>
      <c r="D107" s="115">
        <v>44904</v>
      </c>
      <c r="E107" s="115">
        <v>44904</v>
      </c>
      <c r="F107" s="23">
        <v>0.5</v>
      </c>
      <c r="G107" s="23"/>
      <c r="H107" s="23">
        <v>6</v>
      </c>
      <c r="I107" s="23">
        <v>4</v>
      </c>
      <c r="J107" s="23">
        <v>7</v>
      </c>
      <c r="K107" s="23"/>
      <c r="L107" s="23"/>
      <c r="M107" s="23">
        <f t="shared" si="7"/>
        <v>17</v>
      </c>
      <c r="N107" s="23">
        <f t="shared" si="8"/>
        <v>8.5</v>
      </c>
    </row>
    <row r="108" spans="1:14" ht="43.5" x14ac:dyDescent="0.25">
      <c r="A108" s="51">
        <v>102</v>
      </c>
      <c r="B108" s="122" t="s">
        <v>593</v>
      </c>
      <c r="C108" s="112" t="s">
        <v>499</v>
      </c>
      <c r="D108" s="115">
        <v>44908</v>
      </c>
      <c r="E108" s="115">
        <v>44908</v>
      </c>
      <c r="F108" s="23">
        <v>1</v>
      </c>
      <c r="G108" s="23"/>
      <c r="H108" s="23">
        <v>13</v>
      </c>
      <c r="I108" s="23">
        <v>6</v>
      </c>
      <c r="J108" s="23"/>
      <c r="K108" s="23"/>
      <c r="L108" s="23"/>
      <c r="M108" s="23">
        <f t="shared" si="7"/>
        <v>19</v>
      </c>
      <c r="N108" s="23">
        <f t="shared" si="8"/>
        <v>19</v>
      </c>
    </row>
    <row r="109" spans="1:14" ht="57.75" x14ac:dyDescent="0.25">
      <c r="A109" s="51">
        <v>103</v>
      </c>
      <c r="B109" s="123" t="s">
        <v>594</v>
      </c>
      <c r="C109" s="112" t="s">
        <v>499</v>
      </c>
      <c r="D109" s="115">
        <v>44910</v>
      </c>
      <c r="E109" s="115">
        <v>44910</v>
      </c>
      <c r="F109" s="23">
        <v>0.5</v>
      </c>
      <c r="G109" s="23">
        <v>1</v>
      </c>
      <c r="H109" s="23">
        <v>14</v>
      </c>
      <c r="I109" s="23">
        <v>5</v>
      </c>
      <c r="J109" s="23"/>
      <c r="K109" s="23"/>
      <c r="L109" s="23"/>
      <c r="M109" s="23">
        <f t="shared" si="7"/>
        <v>20</v>
      </c>
      <c r="N109" s="23">
        <f t="shared" si="8"/>
        <v>10</v>
      </c>
    </row>
    <row r="110" spans="1:14" ht="57" x14ac:dyDescent="0.25">
      <c r="A110" s="51">
        <v>104</v>
      </c>
      <c r="B110" s="77" t="s">
        <v>595</v>
      </c>
      <c r="C110" s="112" t="s">
        <v>528</v>
      </c>
      <c r="D110" s="115">
        <v>44910</v>
      </c>
      <c r="E110" s="115">
        <v>44911</v>
      </c>
      <c r="F110" s="23">
        <v>2</v>
      </c>
      <c r="G110" s="23">
        <v>1</v>
      </c>
      <c r="H110" s="23">
        <v>22</v>
      </c>
      <c r="I110" s="23">
        <v>11</v>
      </c>
      <c r="J110" s="23">
        <v>1</v>
      </c>
      <c r="K110" s="23"/>
      <c r="L110" s="23"/>
      <c r="M110" s="23">
        <f t="shared" si="7"/>
        <v>35</v>
      </c>
      <c r="N110" s="23">
        <f t="shared" si="8"/>
        <v>70</v>
      </c>
    </row>
    <row r="111" spans="1:14" ht="71.25" x14ac:dyDescent="0.25">
      <c r="A111" s="51">
        <v>105</v>
      </c>
      <c r="B111" s="77" t="s">
        <v>596</v>
      </c>
      <c r="C111" s="112" t="s">
        <v>499</v>
      </c>
      <c r="D111" s="115">
        <v>44917</v>
      </c>
      <c r="E111" s="115">
        <v>44917</v>
      </c>
      <c r="F111" s="23">
        <v>0.5</v>
      </c>
      <c r="G111" s="23">
        <v>1</v>
      </c>
      <c r="H111" s="23">
        <v>15</v>
      </c>
      <c r="I111" s="23">
        <v>5</v>
      </c>
      <c r="J111" s="23"/>
      <c r="K111" s="23"/>
      <c r="L111" s="23"/>
      <c r="M111" s="23">
        <f t="shared" si="7"/>
        <v>21</v>
      </c>
      <c r="N111" s="23">
        <f t="shared" si="8"/>
        <v>10.5</v>
      </c>
    </row>
    <row r="112" spans="1:14" ht="28.5" x14ac:dyDescent="0.25">
      <c r="A112" s="51">
        <v>106</v>
      </c>
      <c r="B112" s="78" t="s">
        <v>31</v>
      </c>
      <c r="C112" s="112" t="s">
        <v>528</v>
      </c>
      <c r="D112" s="115">
        <v>44935</v>
      </c>
      <c r="E112" s="115">
        <v>44939</v>
      </c>
      <c r="F112" s="78">
        <v>5</v>
      </c>
      <c r="G112" s="78">
        <v>8</v>
      </c>
      <c r="H112" s="78">
        <v>36</v>
      </c>
      <c r="I112" s="62">
        <v>0</v>
      </c>
      <c r="J112" s="78">
        <v>3</v>
      </c>
      <c r="K112" s="78"/>
      <c r="L112" s="78"/>
      <c r="M112" s="23">
        <f>G112+H112+I112+J112+K112+L112</f>
        <v>47</v>
      </c>
      <c r="N112" s="23">
        <f t="shared" si="8"/>
        <v>235</v>
      </c>
    </row>
    <row r="113" spans="1:15" ht="72" x14ac:dyDescent="0.25">
      <c r="A113" s="51">
        <v>107</v>
      </c>
      <c r="B113" s="42" t="s">
        <v>597</v>
      </c>
      <c r="C113" s="112" t="s">
        <v>499</v>
      </c>
      <c r="D113" s="115">
        <v>44938</v>
      </c>
      <c r="E113" s="115">
        <v>44938</v>
      </c>
      <c r="F113" s="23">
        <v>0.5</v>
      </c>
      <c r="G113" s="23"/>
      <c r="H113" s="23">
        <v>14</v>
      </c>
      <c r="I113" s="23">
        <v>7</v>
      </c>
      <c r="J113" s="23"/>
      <c r="K113" s="23"/>
      <c r="L113" s="23"/>
      <c r="M113" s="23">
        <f>G113+H113+I113+J113+K113+L113</f>
        <v>21</v>
      </c>
      <c r="N113" s="23">
        <f t="shared" si="8"/>
        <v>10.5</v>
      </c>
    </row>
    <row r="114" spans="1:15" ht="57" x14ac:dyDescent="0.25">
      <c r="A114" s="51">
        <v>108</v>
      </c>
      <c r="B114" s="78" t="s">
        <v>598</v>
      </c>
      <c r="C114" s="112" t="s">
        <v>499</v>
      </c>
      <c r="D114" s="115">
        <v>44945</v>
      </c>
      <c r="E114" s="115">
        <v>44945</v>
      </c>
      <c r="F114" s="23">
        <v>1</v>
      </c>
      <c r="G114" s="23">
        <v>10</v>
      </c>
      <c r="H114" s="23">
        <v>135</v>
      </c>
      <c r="I114" s="23">
        <v>54</v>
      </c>
      <c r="J114" s="23"/>
      <c r="K114" s="23"/>
      <c r="L114" s="23">
        <v>167</v>
      </c>
      <c r="M114" s="23">
        <f>G114+H114+I114+J114+K114+L114</f>
        <v>366</v>
      </c>
      <c r="N114" s="23">
        <f t="shared" si="8"/>
        <v>366</v>
      </c>
    </row>
    <row r="115" spans="1:15" ht="72" x14ac:dyDescent="0.25">
      <c r="A115" s="51">
        <v>109</v>
      </c>
      <c r="B115" s="42" t="s">
        <v>599</v>
      </c>
      <c r="C115" s="112" t="s">
        <v>547</v>
      </c>
      <c r="D115" s="115">
        <v>44946</v>
      </c>
      <c r="E115" s="115">
        <v>44946</v>
      </c>
      <c r="F115" s="23">
        <v>0.25</v>
      </c>
      <c r="G115" s="23">
        <v>12</v>
      </c>
      <c r="H115" s="23">
        <v>14</v>
      </c>
      <c r="I115" s="23">
        <v>2</v>
      </c>
      <c r="J115" s="23"/>
      <c r="K115" s="23"/>
      <c r="L115" s="23"/>
      <c r="M115" s="23">
        <f t="shared" ref="M115:M145" si="9">G115+H115+I115+J115+K115+L115</f>
        <v>28</v>
      </c>
      <c r="N115" s="23">
        <f t="shared" si="8"/>
        <v>7</v>
      </c>
    </row>
    <row r="116" spans="1:15" ht="71.25" x14ac:dyDescent="0.25">
      <c r="A116" s="51">
        <v>110</v>
      </c>
      <c r="B116" s="78" t="s">
        <v>600</v>
      </c>
      <c r="C116" s="112" t="s">
        <v>499</v>
      </c>
      <c r="D116" s="115">
        <v>44946</v>
      </c>
      <c r="E116" s="115">
        <v>44946</v>
      </c>
      <c r="F116" s="23">
        <v>0.5</v>
      </c>
      <c r="G116" s="23">
        <v>3</v>
      </c>
      <c r="H116" s="23">
        <v>46</v>
      </c>
      <c r="I116" s="23">
        <v>19</v>
      </c>
      <c r="J116" s="23"/>
      <c r="K116" s="23"/>
      <c r="L116" s="23"/>
      <c r="M116" s="23">
        <f t="shared" si="9"/>
        <v>68</v>
      </c>
      <c r="N116" s="23">
        <f t="shared" si="8"/>
        <v>34</v>
      </c>
    </row>
    <row r="117" spans="1:15" ht="57.75" x14ac:dyDescent="0.25">
      <c r="A117" s="51">
        <v>111</v>
      </c>
      <c r="B117" s="122" t="s">
        <v>601</v>
      </c>
      <c r="C117" s="112" t="s">
        <v>528</v>
      </c>
      <c r="D117" s="115">
        <v>44949</v>
      </c>
      <c r="E117" s="115">
        <v>44949</v>
      </c>
      <c r="F117" s="23">
        <v>1</v>
      </c>
      <c r="G117" s="23">
        <v>1</v>
      </c>
      <c r="H117" s="23">
        <v>15</v>
      </c>
      <c r="I117" s="23">
        <v>6</v>
      </c>
      <c r="J117" s="23"/>
      <c r="K117" s="23"/>
      <c r="L117" s="23"/>
      <c r="M117" s="23">
        <f t="shared" si="9"/>
        <v>22</v>
      </c>
      <c r="N117" s="23">
        <f t="shared" si="8"/>
        <v>22</v>
      </c>
    </row>
    <row r="118" spans="1:15" ht="86.25" x14ac:dyDescent="0.25">
      <c r="A118" s="51">
        <v>112</v>
      </c>
      <c r="B118" s="123" t="s">
        <v>602</v>
      </c>
      <c r="C118" s="112" t="s">
        <v>499</v>
      </c>
      <c r="D118" s="115">
        <v>44950</v>
      </c>
      <c r="E118" s="115">
        <v>44950</v>
      </c>
      <c r="F118" s="23">
        <v>0.5</v>
      </c>
      <c r="G118" s="23">
        <v>5</v>
      </c>
      <c r="H118" s="23">
        <v>74</v>
      </c>
      <c r="I118" s="23">
        <v>30</v>
      </c>
      <c r="J118" s="23"/>
      <c r="K118" s="23"/>
      <c r="L118" s="23"/>
      <c r="M118" s="23">
        <f t="shared" si="9"/>
        <v>109</v>
      </c>
      <c r="N118" s="23">
        <f t="shared" si="8"/>
        <v>54.5</v>
      </c>
    </row>
    <row r="119" spans="1:15" ht="71.25" x14ac:dyDescent="0.25">
      <c r="A119" s="51">
        <v>113</v>
      </c>
      <c r="B119" s="77" t="s">
        <v>603</v>
      </c>
      <c r="C119" s="112" t="s">
        <v>528</v>
      </c>
      <c r="D119" s="115">
        <v>44950</v>
      </c>
      <c r="E119" s="115">
        <v>44950</v>
      </c>
      <c r="F119" s="23">
        <v>0.25</v>
      </c>
      <c r="G119" s="23">
        <v>17</v>
      </c>
      <c r="H119" s="23">
        <v>14</v>
      </c>
      <c r="I119" s="23">
        <v>2</v>
      </c>
      <c r="J119" s="23"/>
      <c r="K119" s="23"/>
      <c r="L119" s="23"/>
      <c r="M119" s="23">
        <f t="shared" si="9"/>
        <v>33</v>
      </c>
      <c r="N119" s="23">
        <f t="shared" si="8"/>
        <v>8.25</v>
      </c>
    </row>
    <row r="120" spans="1:15" ht="42.75" x14ac:dyDescent="0.25">
      <c r="A120" s="51">
        <v>114</v>
      </c>
      <c r="B120" s="77" t="s">
        <v>604</v>
      </c>
      <c r="C120" s="112" t="s">
        <v>499</v>
      </c>
      <c r="D120" s="115">
        <v>44951</v>
      </c>
      <c r="E120" s="115">
        <v>44951</v>
      </c>
      <c r="F120" s="23">
        <v>0.5</v>
      </c>
      <c r="G120" s="23">
        <v>3</v>
      </c>
      <c r="H120" s="23">
        <v>50</v>
      </c>
      <c r="I120" s="23">
        <v>20</v>
      </c>
      <c r="J120" s="23"/>
      <c r="K120" s="23"/>
      <c r="L120" s="23"/>
      <c r="M120" s="23">
        <f t="shared" si="9"/>
        <v>73</v>
      </c>
      <c r="N120" s="23">
        <f t="shared" si="8"/>
        <v>36.5</v>
      </c>
    </row>
    <row r="121" spans="1:15" ht="42.75" x14ac:dyDescent="0.25">
      <c r="A121" s="51">
        <v>115</v>
      </c>
      <c r="B121" s="78" t="s">
        <v>605</v>
      </c>
      <c r="C121" s="112" t="s">
        <v>528</v>
      </c>
      <c r="D121" s="124" t="s">
        <v>606</v>
      </c>
      <c r="E121" s="124" t="s">
        <v>607</v>
      </c>
      <c r="F121" s="78">
        <v>70</v>
      </c>
      <c r="G121" s="78"/>
      <c r="H121" s="78"/>
      <c r="I121" s="62">
        <v>78</v>
      </c>
      <c r="J121" s="78"/>
      <c r="K121" s="78"/>
      <c r="L121" s="78"/>
      <c r="M121" s="23">
        <f t="shared" si="9"/>
        <v>78</v>
      </c>
      <c r="N121" s="69">
        <f t="shared" si="8"/>
        <v>5460</v>
      </c>
      <c r="O121" s="36"/>
    </row>
    <row r="122" spans="1:15" ht="42.75" x14ac:dyDescent="0.25">
      <c r="A122" s="51">
        <v>116</v>
      </c>
      <c r="B122" s="78" t="s">
        <v>608</v>
      </c>
      <c r="C122" s="112" t="s">
        <v>528</v>
      </c>
      <c r="D122" s="124" t="s">
        <v>609</v>
      </c>
      <c r="E122" s="124">
        <v>44967</v>
      </c>
      <c r="F122" s="78">
        <v>10</v>
      </c>
      <c r="G122" s="78"/>
      <c r="H122" s="78"/>
      <c r="I122" s="62"/>
      <c r="J122" s="78">
        <v>39</v>
      </c>
      <c r="K122" s="78"/>
      <c r="L122" s="78"/>
      <c r="M122" s="23">
        <f t="shared" si="9"/>
        <v>39</v>
      </c>
      <c r="N122" s="69">
        <f t="shared" si="8"/>
        <v>390</v>
      </c>
      <c r="O122" s="36"/>
    </row>
    <row r="123" spans="1:15" ht="42.75" x14ac:dyDescent="0.25">
      <c r="A123" s="51">
        <v>117</v>
      </c>
      <c r="B123" s="78" t="s">
        <v>610</v>
      </c>
      <c r="C123" s="112" t="s">
        <v>528</v>
      </c>
      <c r="D123" s="124" t="s">
        <v>609</v>
      </c>
      <c r="E123" s="124">
        <v>44974</v>
      </c>
      <c r="F123" s="78">
        <v>15</v>
      </c>
      <c r="G123" s="78"/>
      <c r="H123" s="78"/>
      <c r="I123" s="62"/>
      <c r="J123" s="78">
        <v>63</v>
      </c>
      <c r="K123" s="78"/>
      <c r="L123" s="78"/>
      <c r="M123" s="23">
        <f t="shared" si="9"/>
        <v>63</v>
      </c>
      <c r="N123" s="69">
        <f t="shared" si="8"/>
        <v>945</v>
      </c>
      <c r="O123" s="36"/>
    </row>
    <row r="124" spans="1:15" ht="71.25" x14ac:dyDescent="0.25">
      <c r="A124" s="51">
        <v>118</v>
      </c>
      <c r="B124" s="78" t="s">
        <v>611</v>
      </c>
      <c r="C124" s="112" t="s">
        <v>528</v>
      </c>
      <c r="D124" s="124">
        <v>44960</v>
      </c>
      <c r="E124" s="124">
        <v>44960</v>
      </c>
      <c r="F124" s="78">
        <v>0.25</v>
      </c>
      <c r="G124" s="78"/>
      <c r="H124" s="78"/>
      <c r="I124" s="62"/>
      <c r="J124" s="78"/>
      <c r="K124" s="78"/>
      <c r="L124" s="78">
        <v>200</v>
      </c>
      <c r="M124" s="23">
        <f t="shared" si="9"/>
        <v>200</v>
      </c>
      <c r="N124" s="69">
        <f t="shared" si="8"/>
        <v>50</v>
      </c>
      <c r="O124" s="36"/>
    </row>
    <row r="125" spans="1:15" ht="43.5" x14ac:dyDescent="0.25">
      <c r="A125" s="51">
        <v>119</v>
      </c>
      <c r="B125" s="42" t="s">
        <v>612</v>
      </c>
      <c r="C125" s="112" t="s">
        <v>528</v>
      </c>
      <c r="D125" s="124">
        <v>44963</v>
      </c>
      <c r="E125" s="124">
        <v>44963</v>
      </c>
      <c r="F125" s="23">
        <v>1</v>
      </c>
      <c r="G125" s="23"/>
      <c r="H125" s="23">
        <v>38</v>
      </c>
      <c r="I125" s="23">
        <v>24</v>
      </c>
      <c r="J125" s="23"/>
      <c r="K125" s="23"/>
      <c r="L125" s="23"/>
      <c r="M125" s="23">
        <f t="shared" si="9"/>
        <v>62</v>
      </c>
      <c r="N125" s="69">
        <f t="shared" si="8"/>
        <v>62</v>
      </c>
      <c r="O125" s="36"/>
    </row>
    <row r="126" spans="1:15" ht="42.75" x14ac:dyDescent="0.25">
      <c r="A126" s="51">
        <v>120</v>
      </c>
      <c r="B126" s="78" t="s">
        <v>613</v>
      </c>
      <c r="C126" s="112" t="s">
        <v>499</v>
      </c>
      <c r="D126" s="124">
        <v>44965</v>
      </c>
      <c r="E126" s="124">
        <v>44965</v>
      </c>
      <c r="F126" s="23">
        <v>0.25</v>
      </c>
      <c r="G126" s="23">
        <v>3</v>
      </c>
      <c r="H126" s="23">
        <v>35</v>
      </c>
      <c r="I126" s="23">
        <v>14</v>
      </c>
      <c r="J126" s="23"/>
      <c r="K126" s="23"/>
      <c r="L126" s="23"/>
      <c r="M126" s="23">
        <f t="shared" si="9"/>
        <v>52</v>
      </c>
      <c r="N126" s="69">
        <f t="shared" si="8"/>
        <v>13</v>
      </c>
      <c r="O126" s="36"/>
    </row>
    <row r="127" spans="1:15" ht="57" x14ac:dyDescent="0.25">
      <c r="A127" s="51">
        <v>121</v>
      </c>
      <c r="B127" s="78" t="s">
        <v>614</v>
      </c>
      <c r="C127" s="112" t="s">
        <v>499</v>
      </c>
      <c r="D127" s="124">
        <v>44965</v>
      </c>
      <c r="E127" s="124">
        <v>44965</v>
      </c>
      <c r="F127" s="23">
        <v>0.25</v>
      </c>
      <c r="G127" s="23">
        <v>1</v>
      </c>
      <c r="H127" s="23">
        <v>14</v>
      </c>
      <c r="I127" s="23">
        <v>6</v>
      </c>
      <c r="J127" s="23"/>
      <c r="K127" s="23"/>
      <c r="L127" s="23"/>
      <c r="M127" s="23">
        <f t="shared" si="9"/>
        <v>21</v>
      </c>
      <c r="N127" s="69">
        <f t="shared" si="8"/>
        <v>5.25</v>
      </c>
      <c r="O127" s="36"/>
    </row>
    <row r="128" spans="1:15" ht="57.75" x14ac:dyDescent="0.25">
      <c r="A128" s="51">
        <v>122</v>
      </c>
      <c r="B128" s="42" t="s">
        <v>615</v>
      </c>
      <c r="C128" s="112" t="s">
        <v>499</v>
      </c>
      <c r="D128" s="124">
        <v>44966</v>
      </c>
      <c r="E128" s="124">
        <v>44966</v>
      </c>
      <c r="F128" s="23">
        <v>0.5</v>
      </c>
      <c r="G128" s="23"/>
      <c r="H128" s="23">
        <v>22</v>
      </c>
      <c r="I128" s="23">
        <v>10</v>
      </c>
      <c r="J128" s="23"/>
      <c r="K128" s="23"/>
      <c r="L128" s="23"/>
      <c r="M128" s="23">
        <f t="shared" si="9"/>
        <v>32</v>
      </c>
      <c r="N128" s="69">
        <f t="shared" si="8"/>
        <v>16</v>
      </c>
      <c r="O128" s="36"/>
    </row>
    <row r="129" spans="1:15" ht="57" x14ac:dyDescent="0.25">
      <c r="A129" s="51">
        <v>123</v>
      </c>
      <c r="B129" s="78" t="s">
        <v>616</v>
      </c>
      <c r="C129" s="112" t="s">
        <v>499</v>
      </c>
      <c r="D129" s="124">
        <v>44966</v>
      </c>
      <c r="E129" s="124">
        <v>44966</v>
      </c>
      <c r="F129" s="23">
        <v>0.5</v>
      </c>
      <c r="G129" s="23"/>
      <c r="H129" s="23">
        <v>10</v>
      </c>
      <c r="I129" s="23">
        <v>4</v>
      </c>
      <c r="J129" s="23"/>
      <c r="K129" s="23"/>
      <c r="L129" s="23"/>
      <c r="M129" s="23">
        <f t="shared" si="9"/>
        <v>14</v>
      </c>
      <c r="N129" s="69">
        <f t="shared" si="8"/>
        <v>7</v>
      </c>
      <c r="O129" s="36"/>
    </row>
    <row r="130" spans="1:15" ht="42.75" x14ac:dyDescent="0.25">
      <c r="A130" s="51">
        <v>124</v>
      </c>
      <c r="B130" s="78" t="s">
        <v>617</v>
      </c>
      <c r="C130" s="112" t="s">
        <v>499</v>
      </c>
      <c r="D130" s="124">
        <v>44972</v>
      </c>
      <c r="E130" s="124">
        <v>44972</v>
      </c>
      <c r="F130" s="23">
        <v>0.5</v>
      </c>
      <c r="G130" s="23">
        <v>2</v>
      </c>
      <c r="H130" s="23">
        <v>33</v>
      </c>
      <c r="I130" s="23">
        <v>13</v>
      </c>
      <c r="J130" s="23"/>
      <c r="K130" s="23"/>
      <c r="L130" s="23"/>
      <c r="M130" s="23">
        <f t="shared" si="9"/>
        <v>48</v>
      </c>
      <c r="N130" s="69">
        <f t="shared" si="8"/>
        <v>24</v>
      </c>
      <c r="O130" s="36"/>
    </row>
    <row r="131" spans="1:15" ht="86.25" x14ac:dyDescent="0.25">
      <c r="A131" s="51">
        <v>125</v>
      </c>
      <c r="B131" s="122" t="s">
        <v>618</v>
      </c>
      <c r="C131" s="112" t="s">
        <v>499</v>
      </c>
      <c r="D131" s="124" t="s">
        <v>619</v>
      </c>
      <c r="E131" s="124" t="s">
        <v>619</v>
      </c>
      <c r="F131" s="23">
        <v>0.5</v>
      </c>
      <c r="G131" s="23"/>
      <c r="H131" s="23">
        <v>14</v>
      </c>
      <c r="I131" s="23">
        <v>7</v>
      </c>
      <c r="J131" s="23"/>
      <c r="K131" s="23"/>
      <c r="L131" s="23"/>
      <c r="M131" s="23">
        <f t="shared" si="9"/>
        <v>21</v>
      </c>
      <c r="N131" s="69">
        <f t="shared" si="8"/>
        <v>10.5</v>
      </c>
      <c r="O131" s="36"/>
    </row>
    <row r="132" spans="1:15" ht="57.75" x14ac:dyDescent="0.25">
      <c r="A132" s="51">
        <v>126</v>
      </c>
      <c r="B132" s="123" t="s">
        <v>620</v>
      </c>
      <c r="C132" s="112" t="s">
        <v>499</v>
      </c>
      <c r="D132" s="124" t="s">
        <v>619</v>
      </c>
      <c r="E132" s="124" t="s">
        <v>619</v>
      </c>
      <c r="F132" s="23">
        <v>0.5</v>
      </c>
      <c r="G132" s="23"/>
      <c r="H132" s="23">
        <v>10</v>
      </c>
      <c r="I132" s="23">
        <v>4</v>
      </c>
      <c r="J132" s="23"/>
      <c r="K132" s="23"/>
      <c r="L132" s="23"/>
      <c r="M132" s="23">
        <f t="shared" si="9"/>
        <v>14</v>
      </c>
      <c r="N132" s="69">
        <f t="shared" si="8"/>
        <v>7</v>
      </c>
      <c r="O132" s="36"/>
    </row>
    <row r="133" spans="1:15" ht="142.5" x14ac:dyDescent="0.25">
      <c r="A133" s="51">
        <v>127</v>
      </c>
      <c r="B133" s="77" t="s">
        <v>621</v>
      </c>
      <c r="C133" s="112" t="s">
        <v>528</v>
      </c>
      <c r="D133" s="124" t="s">
        <v>622</v>
      </c>
      <c r="E133" s="124" t="s">
        <v>623</v>
      </c>
      <c r="F133" s="23">
        <v>3</v>
      </c>
      <c r="G133" s="23"/>
      <c r="H133" s="23"/>
      <c r="I133" s="23"/>
      <c r="J133" s="23">
        <v>19</v>
      </c>
      <c r="K133" s="23"/>
      <c r="L133" s="23">
        <v>21</v>
      </c>
      <c r="M133" s="23">
        <f t="shared" si="9"/>
        <v>40</v>
      </c>
      <c r="N133" s="69">
        <f t="shared" si="8"/>
        <v>120</v>
      </c>
      <c r="O133" s="36"/>
    </row>
    <row r="134" spans="1:15" ht="42.75" x14ac:dyDescent="0.25">
      <c r="A134" s="51">
        <v>128</v>
      </c>
      <c r="B134" s="77" t="s">
        <v>624</v>
      </c>
      <c r="C134" s="112" t="s">
        <v>528</v>
      </c>
      <c r="D134" s="124" t="s">
        <v>625</v>
      </c>
      <c r="E134" s="124" t="s">
        <v>626</v>
      </c>
      <c r="F134" s="23">
        <v>2</v>
      </c>
      <c r="G134" s="23"/>
      <c r="H134" s="23">
        <v>6</v>
      </c>
      <c r="I134" s="23">
        <v>4</v>
      </c>
      <c r="J134" s="23"/>
      <c r="K134" s="23"/>
      <c r="L134" s="23"/>
      <c r="M134" s="23">
        <f t="shared" si="9"/>
        <v>10</v>
      </c>
      <c r="N134" s="69">
        <f t="shared" si="8"/>
        <v>20</v>
      </c>
      <c r="O134" s="36"/>
    </row>
    <row r="135" spans="1:15" ht="57" x14ac:dyDescent="0.25">
      <c r="A135" s="51">
        <v>129</v>
      </c>
      <c r="B135" s="78" t="s">
        <v>627</v>
      </c>
      <c r="C135" s="112" t="s">
        <v>528</v>
      </c>
      <c r="D135" s="124">
        <v>44900</v>
      </c>
      <c r="E135" s="124">
        <v>44995</v>
      </c>
      <c r="F135" s="78">
        <v>70</v>
      </c>
      <c r="G135" s="78"/>
      <c r="H135" s="78"/>
      <c r="I135" s="62">
        <v>65</v>
      </c>
      <c r="J135" s="78"/>
      <c r="K135" s="78"/>
      <c r="L135" s="78"/>
      <c r="M135" s="23">
        <f t="shared" si="9"/>
        <v>65</v>
      </c>
      <c r="N135" s="23">
        <f t="shared" si="8"/>
        <v>4550</v>
      </c>
      <c r="O135" s="36"/>
    </row>
    <row r="136" spans="1:15" ht="42.75" x14ac:dyDescent="0.25">
      <c r="A136" s="51">
        <v>130</v>
      </c>
      <c r="B136" s="78" t="s">
        <v>628</v>
      </c>
      <c r="C136" s="112" t="s">
        <v>499</v>
      </c>
      <c r="D136" s="124">
        <v>44987</v>
      </c>
      <c r="E136" s="124">
        <v>44987</v>
      </c>
      <c r="F136" s="78">
        <v>1</v>
      </c>
      <c r="G136" s="78">
        <v>17</v>
      </c>
      <c r="H136" s="78">
        <v>227</v>
      </c>
      <c r="I136" s="62">
        <v>90</v>
      </c>
      <c r="J136" s="78"/>
      <c r="K136" s="78"/>
      <c r="L136" s="78"/>
      <c r="M136" s="23">
        <f t="shared" si="9"/>
        <v>334</v>
      </c>
      <c r="N136" s="23">
        <f t="shared" si="8"/>
        <v>334</v>
      </c>
      <c r="O136" s="36"/>
    </row>
    <row r="137" spans="1:15" ht="57" x14ac:dyDescent="0.25">
      <c r="A137" s="51">
        <v>131</v>
      </c>
      <c r="B137" s="78" t="s">
        <v>629</v>
      </c>
      <c r="C137" s="112" t="s">
        <v>499</v>
      </c>
      <c r="D137" s="124">
        <v>44999</v>
      </c>
      <c r="E137" s="124">
        <v>44999</v>
      </c>
      <c r="F137" s="78">
        <v>1</v>
      </c>
      <c r="G137" s="78">
        <v>30</v>
      </c>
      <c r="H137" s="78">
        <v>412</v>
      </c>
      <c r="I137" s="62">
        <v>164</v>
      </c>
      <c r="J137" s="78"/>
      <c r="K137" s="78"/>
      <c r="L137" s="78"/>
      <c r="M137" s="23">
        <f t="shared" si="9"/>
        <v>606</v>
      </c>
      <c r="N137" s="23">
        <f t="shared" si="8"/>
        <v>606</v>
      </c>
      <c r="O137" s="36"/>
    </row>
    <row r="138" spans="1:15" ht="28.5" x14ac:dyDescent="0.25">
      <c r="A138" s="51">
        <v>132</v>
      </c>
      <c r="B138" s="78" t="s">
        <v>630</v>
      </c>
      <c r="C138" s="71" t="s">
        <v>499</v>
      </c>
      <c r="D138" s="124">
        <v>45005</v>
      </c>
      <c r="E138" s="124">
        <v>45005</v>
      </c>
      <c r="F138" s="78">
        <v>0.5</v>
      </c>
      <c r="G138" s="78">
        <v>3</v>
      </c>
      <c r="H138" s="78">
        <v>37</v>
      </c>
      <c r="I138" s="62">
        <v>15</v>
      </c>
      <c r="J138" s="78"/>
      <c r="K138" s="78"/>
      <c r="L138" s="78"/>
      <c r="M138" s="23">
        <f t="shared" si="9"/>
        <v>55</v>
      </c>
      <c r="N138" s="23">
        <f t="shared" si="8"/>
        <v>27.5</v>
      </c>
      <c r="O138" s="36"/>
    </row>
    <row r="139" spans="1:15" ht="29.25" x14ac:dyDescent="0.25">
      <c r="A139" s="51">
        <v>133</v>
      </c>
      <c r="B139" s="42" t="s">
        <v>631</v>
      </c>
      <c r="C139" s="71" t="s">
        <v>499</v>
      </c>
      <c r="D139" s="124">
        <v>45006</v>
      </c>
      <c r="E139" s="124">
        <v>45006</v>
      </c>
      <c r="F139" s="23">
        <v>1</v>
      </c>
      <c r="G139" s="23">
        <v>12</v>
      </c>
      <c r="H139" s="23">
        <v>169</v>
      </c>
      <c r="I139" s="23">
        <v>68</v>
      </c>
      <c r="J139" s="23"/>
      <c r="K139" s="23"/>
      <c r="L139" s="23"/>
      <c r="M139" s="23">
        <f t="shared" si="9"/>
        <v>249</v>
      </c>
      <c r="N139" s="23">
        <f t="shared" si="8"/>
        <v>249</v>
      </c>
      <c r="O139" s="36"/>
    </row>
    <row r="140" spans="1:15" ht="85.5" x14ac:dyDescent="0.25">
      <c r="A140" s="51">
        <v>134</v>
      </c>
      <c r="B140" s="78" t="s">
        <v>632</v>
      </c>
      <c r="C140" s="71" t="s">
        <v>499</v>
      </c>
      <c r="D140" s="124">
        <v>45007</v>
      </c>
      <c r="E140" s="124">
        <v>45007</v>
      </c>
      <c r="F140" s="23">
        <v>0.5</v>
      </c>
      <c r="G140" s="23">
        <v>1</v>
      </c>
      <c r="H140" s="23">
        <v>17</v>
      </c>
      <c r="I140" s="23">
        <v>7</v>
      </c>
      <c r="J140" s="23"/>
      <c r="K140" s="23"/>
      <c r="L140" s="23"/>
      <c r="M140" s="23">
        <f t="shared" si="9"/>
        <v>25</v>
      </c>
      <c r="N140" s="23">
        <f t="shared" si="8"/>
        <v>12.5</v>
      </c>
      <c r="O140" s="36"/>
    </row>
    <row r="141" spans="1:15" ht="71.25" x14ac:dyDescent="0.25">
      <c r="A141" s="51">
        <v>135</v>
      </c>
      <c r="B141" s="78" t="s">
        <v>633</v>
      </c>
      <c r="C141" s="71" t="s">
        <v>499</v>
      </c>
      <c r="D141" s="124">
        <v>45008</v>
      </c>
      <c r="E141" s="124">
        <v>45008</v>
      </c>
      <c r="F141" s="23">
        <v>0.5</v>
      </c>
      <c r="G141" s="23">
        <v>8</v>
      </c>
      <c r="H141" s="23">
        <v>109</v>
      </c>
      <c r="I141" s="23">
        <v>44</v>
      </c>
      <c r="J141" s="23"/>
      <c r="K141" s="23"/>
      <c r="L141" s="23"/>
      <c r="M141" s="23">
        <f t="shared" si="9"/>
        <v>161</v>
      </c>
      <c r="N141" s="23">
        <f t="shared" si="8"/>
        <v>80.5</v>
      </c>
      <c r="O141" s="36"/>
    </row>
    <row r="142" spans="1:15" ht="57.75" x14ac:dyDescent="0.25">
      <c r="A142" s="51">
        <v>136</v>
      </c>
      <c r="B142" s="42" t="s">
        <v>634</v>
      </c>
      <c r="C142" s="71" t="s">
        <v>528</v>
      </c>
      <c r="D142" s="124">
        <v>44998</v>
      </c>
      <c r="E142" s="124">
        <v>45009</v>
      </c>
      <c r="F142" s="23">
        <v>10</v>
      </c>
      <c r="G142" s="23"/>
      <c r="H142" s="23"/>
      <c r="I142" s="23">
        <v>23</v>
      </c>
      <c r="J142" s="23"/>
      <c r="K142" s="23"/>
      <c r="L142" s="23"/>
      <c r="M142" s="23">
        <f t="shared" si="9"/>
        <v>23</v>
      </c>
      <c r="N142" s="23">
        <f t="shared" si="8"/>
        <v>230</v>
      </c>
      <c r="O142" s="36"/>
    </row>
    <row r="143" spans="1:15" ht="28.5" x14ac:dyDescent="0.25">
      <c r="A143" s="51">
        <v>137</v>
      </c>
      <c r="B143" s="78" t="s">
        <v>635</v>
      </c>
      <c r="C143" s="71" t="s">
        <v>499</v>
      </c>
      <c r="D143" s="124">
        <v>45012</v>
      </c>
      <c r="E143" s="124">
        <v>45012</v>
      </c>
      <c r="F143" s="23">
        <v>0.5</v>
      </c>
      <c r="G143" s="23">
        <v>2</v>
      </c>
      <c r="H143" s="23">
        <v>19</v>
      </c>
      <c r="I143" s="23">
        <v>7</v>
      </c>
      <c r="J143" s="23"/>
      <c r="K143" s="23"/>
      <c r="L143" s="23"/>
      <c r="M143" s="23">
        <f t="shared" si="9"/>
        <v>28</v>
      </c>
      <c r="N143" s="23">
        <f t="shared" si="8"/>
        <v>14</v>
      </c>
      <c r="O143" s="36"/>
    </row>
    <row r="144" spans="1:15" ht="28.5" x14ac:dyDescent="0.25">
      <c r="A144" s="51">
        <v>138</v>
      </c>
      <c r="B144" s="78" t="s">
        <v>636</v>
      </c>
      <c r="C144" s="71" t="s">
        <v>499</v>
      </c>
      <c r="D144" s="124">
        <v>45013</v>
      </c>
      <c r="E144" s="124">
        <v>45013</v>
      </c>
      <c r="F144" s="23">
        <v>0.5</v>
      </c>
      <c r="G144" s="23">
        <v>1</v>
      </c>
      <c r="H144" s="23">
        <v>15</v>
      </c>
      <c r="I144" s="23">
        <v>11</v>
      </c>
      <c r="J144" s="23"/>
      <c r="K144" s="23"/>
      <c r="L144" s="23"/>
      <c r="M144" s="23">
        <f t="shared" si="9"/>
        <v>27</v>
      </c>
      <c r="N144" s="23">
        <f t="shared" si="8"/>
        <v>13.5</v>
      </c>
      <c r="O144" s="36"/>
    </row>
    <row r="145" spans="1:15" ht="57.75" x14ac:dyDescent="0.25">
      <c r="A145" s="51">
        <v>139</v>
      </c>
      <c r="B145" s="122" t="s">
        <v>637</v>
      </c>
      <c r="C145" s="71" t="s">
        <v>499</v>
      </c>
      <c r="D145" s="124">
        <v>45014</v>
      </c>
      <c r="E145" s="124">
        <v>45014</v>
      </c>
      <c r="F145" s="23">
        <v>0.5</v>
      </c>
      <c r="G145" s="23">
        <v>12</v>
      </c>
      <c r="H145" s="23">
        <v>6</v>
      </c>
      <c r="I145" s="23">
        <v>2</v>
      </c>
      <c r="J145" s="23">
        <v>1</v>
      </c>
      <c r="K145" s="23"/>
      <c r="L145" s="23"/>
      <c r="M145" s="23">
        <f t="shared" si="9"/>
        <v>21</v>
      </c>
      <c r="N145" s="23">
        <f t="shared" si="8"/>
        <v>10.5</v>
      </c>
      <c r="O145" s="36"/>
    </row>
    <row r="146" spans="1:15" x14ac:dyDescent="0.25">
      <c r="A146" s="1"/>
      <c r="B146" s="104"/>
      <c r="C146" s="112" t="s">
        <v>4</v>
      </c>
      <c r="D146" s="1"/>
      <c r="E146" s="1"/>
      <c r="F146" s="82">
        <f>SUM(F7:F145)</f>
        <v>503</v>
      </c>
      <c r="G146" s="82">
        <f t="shared" ref="G146:N146" si="10">SUM(G7:G145)</f>
        <v>818</v>
      </c>
      <c r="H146" s="82">
        <f t="shared" si="10"/>
        <v>5538</v>
      </c>
      <c r="I146" s="82">
        <f t="shared" si="10"/>
        <v>2802</v>
      </c>
      <c r="J146" s="82">
        <f t="shared" si="10"/>
        <v>398</v>
      </c>
      <c r="K146" s="82">
        <f t="shared" si="10"/>
        <v>1</v>
      </c>
      <c r="L146" s="82">
        <f t="shared" si="10"/>
        <v>2223</v>
      </c>
      <c r="M146" s="82">
        <f t="shared" si="10"/>
        <v>11780</v>
      </c>
      <c r="N146" s="82">
        <f t="shared" si="10"/>
        <v>29503</v>
      </c>
    </row>
    <row r="147" spans="1:15" x14ac:dyDescent="0.25">
      <c r="A147" s="103"/>
    </row>
    <row r="148" spans="1:15" ht="27.75" customHeight="1" x14ac:dyDescent="0.25"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114"/>
    </row>
  </sheetData>
  <mergeCells count="8">
    <mergeCell ref="G50:L50"/>
    <mergeCell ref="B148:N148"/>
    <mergeCell ref="A1:N1"/>
    <mergeCell ref="A2:N2"/>
    <mergeCell ref="D4:E4"/>
    <mergeCell ref="F4:F5"/>
    <mergeCell ref="G4:L4"/>
    <mergeCell ref="H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B8590-B8BE-44FF-A134-118E84404300}">
  <dimension ref="A1:O113"/>
  <sheetViews>
    <sheetView workbookViewId="0">
      <selection activeCell="U11" sqref="U11"/>
    </sheetView>
  </sheetViews>
  <sheetFormatPr defaultRowHeight="15" x14ac:dyDescent="0.25"/>
  <cols>
    <col min="1" max="1" width="5.5703125" style="9" customWidth="1"/>
    <col min="2" max="2" width="24.7109375" style="9" customWidth="1"/>
    <col min="3" max="3" width="7.5703125" style="9" customWidth="1"/>
    <col min="4" max="4" width="12.7109375" style="16" customWidth="1"/>
    <col min="5" max="5" width="12.85546875" style="17" customWidth="1"/>
    <col min="6" max="6" width="7.7109375" style="9" customWidth="1"/>
    <col min="7" max="7" width="5.28515625" style="9" customWidth="1"/>
    <col min="8" max="8" width="7" style="9" customWidth="1"/>
    <col min="9" max="9" width="6.7109375" style="9" customWidth="1"/>
    <col min="10" max="11" width="5.7109375" style="9" customWidth="1"/>
    <col min="12" max="12" width="6.7109375" style="9" customWidth="1"/>
    <col min="13" max="13" width="7.85546875" style="9" customWidth="1"/>
    <col min="14" max="14" width="9.5703125" style="9" customWidth="1"/>
    <col min="15" max="16384" width="9.140625" style="9"/>
  </cols>
  <sheetData>
    <row r="1" spans="1:14" ht="25.5" x14ac:dyDescent="0.35">
      <c r="A1" s="191" t="s">
        <v>746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ht="24.75" customHeight="1" x14ac:dyDescent="0.3">
      <c r="A2" s="193" t="s">
        <v>638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x14ac:dyDescent="0.25">
      <c r="A3" s="28"/>
      <c r="B3" s="28"/>
      <c r="C3" s="28"/>
      <c r="D3" s="91"/>
      <c r="E3" s="81"/>
      <c r="F3" s="28"/>
      <c r="G3" s="28"/>
      <c r="H3" s="28"/>
      <c r="I3" s="28"/>
      <c r="J3" s="28"/>
      <c r="K3" s="28"/>
      <c r="L3" s="28"/>
      <c r="M3" s="28"/>
      <c r="N3" s="28"/>
    </row>
    <row r="4" spans="1:14" ht="45" customHeight="1" x14ac:dyDescent="0.25">
      <c r="A4" s="51" t="s">
        <v>0</v>
      </c>
      <c r="B4" s="51" t="s">
        <v>1</v>
      </c>
      <c r="C4" s="51"/>
      <c r="D4" s="50" t="s">
        <v>2</v>
      </c>
      <c r="E4" s="50"/>
      <c r="F4" s="51" t="s">
        <v>378</v>
      </c>
      <c r="G4" s="51" t="s">
        <v>15</v>
      </c>
      <c r="H4" s="51"/>
      <c r="I4" s="51"/>
      <c r="J4" s="51"/>
      <c r="K4" s="51"/>
      <c r="L4" s="51"/>
      <c r="M4" s="51" t="s">
        <v>4</v>
      </c>
      <c r="N4" s="81" t="s">
        <v>16</v>
      </c>
    </row>
    <row r="5" spans="1:14" x14ac:dyDescent="0.25">
      <c r="A5" s="51"/>
      <c r="B5" s="51"/>
      <c r="C5" s="51"/>
      <c r="D5" s="50"/>
      <c r="E5" s="51"/>
      <c r="F5" s="79"/>
      <c r="G5" s="51" t="s">
        <v>5</v>
      </c>
      <c r="H5" s="51" t="s">
        <v>6</v>
      </c>
      <c r="I5" s="51"/>
      <c r="J5" s="51" t="s">
        <v>7</v>
      </c>
      <c r="K5" s="51" t="s">
        <v>8</v>
      </c>
      <c r="L5" s="51" t="s">
        <v>17</v>
      </c>
      <c r="M5" s="51"/>
      <c r="N5" s="28"/>
    </row>
    <row r="6" spans="1:14" ht="25.5" x14ac:dyDescent="0.25">
      <c r="A6" s="51"/>
      <c r="B6" s="51"/>
      <c r="C6" s="51"/>
      <c r="D6" s="50" t="s">
        <v>18</v>
      </c>
      <c r="E6" s="51" t="s">
        <v>19</v>
      </c>
      <c r="F6" s="51"/>
      <c r="G6" s="105"/>
      <c r="H6" s="51" t="s">
        <v>10</v>
      </c>
      <c r="I6" s="51" t="s">
        <v>379</v>
      </c>
      <c r="J6" s="51"/>
      <c r="K6" s="51"/>
      <c r="L6" s="51"/>
      <c r="M6" s="51"/>
      <c r="N6" s="28"/>
    </row>
    <row r="7" spans="1:14" ht="57" x14ac:dyDescent="0.25">
      <c r="A7" s="51">
        <v>1</v>
      </c>
      <c r="B7" s="76" t="s">
        <v>639</v>
      </c>
      <c r="C7" s="76" t="s">
        <v>499</v>
      </c>
      <c r="D7" s="110">
        <v>45034</v>
      </c>
      <c r="E7" s="110">
        <v>45034</v>
      </c>
      <c r="F7" s="23">
        <v>0.5</v>
      </c>
      <c r="G7" s="1">
        <v>3</v>
      </c>
      <c r="H7" s="1">
        <v>31</v>
      </c>
      <c r="I7" s="1">
        <v>12</v>
      </c>
      <c r="J7" s="1"/>
      <c r="K7" s="1"/>
      <c r="L7" s="1"/>
      <c r="M7" s="1">
        <f>SUM(G7:L7)</f>
        <v>46</v>
      </c>
      <c r="N7" s="1">
        <f t="shared" ref="N7:N70" si="0">M7*F7</f>
        <v>23</v>
      </c>
    </row>
    <row r="8" spans="1:14" ht="99.75" x14ac:dyDescent="0.25">
      <c r="A8" s="51">
        <v>2</v>
      </c>
      <c r="B8" s="76" t="s">
        <v>640</v>
      </c>
      <c r="C8" s="76" t="s">
        <v>499</v>
      </c>
      <c r="D8" s="110">
        <v>45036</v>
      </c>
      <c r="E8" s="110">
        <v>45036</v>
      </c>
      <c r="F8" s="23">
        <v>0.5</v>
      </c>
      <c r="G8" s="1">
        <v>2</v>
      </c>
      <c r="H8" s="1">
        <v>26</v>
      </c>
      <c r="I8" s="1">
        <v>10</v>
      </c>
      <c r="J8" s="1"/>
      <c r="K8" s="1"/>
      <c r="L8" s="1"/>
      <c r="M8" s="1">
        <f t="shared" ref="M8:M11" si="1">SUM(G8:L8)</f>
        <v>38</v>
      </c>
      <c r="N8" s="1">
        <f t="shared" si="0"/>
        <v>19</v>
      </c>
    </row>
    <row r="9" spans="1:14" ht="85.5" x14ac:dyDescent="0.25">
      <c r="A9" s="51">
        <v>3</v>
      </c>
      <c r="B9" s="76" t="s">
        <v>641</v>
      </c>
      <c r="C9" s="76" t="s">
        <v>499</v>
      </c>
      <c r="D9" s="110">
        <v>45037</v>
      </c>
      <c r="E9" s="110">
        <v>45037</v>
      </c>
      <c r="F9" s="23">
        <v>0.5</v>
      </c>
      <c r="G9" s="1">
        <v>1</v>
      </c>
      <c r="H9" s="1">
        <v>16</v>
      </c>
      <c r="I9" s="1">
        <v>6</v>
      </c>
      <c r="J9" s="1"/>
      <c r="K9" s="1"/>
      <c r="L9" s="1"/>
      <c r="M9" s="1">
        <f t="shared" si="1"/>
        <v>23</v>
      </c>
      <c r="N9" s="1">
        <f t="shared" si="0"/>
        <v>11.5</v>
      </c>
    </row>
    <row r="10" spans="1:14" ht="57" x14ac:dyDescent="0.25">
      <c r="A10" s="51">
        <v>4</v>
      </c>
      <c r="B10" s="76" t="s">
        <v>642</v>
      </c>
      <c r="C10" s="76" t="s">
        <v>528</v>
      </c>
      <c r="D10" s="110">
        <v>45040</v>
      </c>
      <c r="E10" s="110">
        <v>45042</v>
      </c>
      <c r="F10" s="23">
        <v>3</v>
      </c>
      <c r="G10" s="1"/>
      <c r="H10" s="1">
        <v>2</v>
      </c>
      <c r="I10" s="1"/>
      <c r="J10" s="1">
        <v>9</v>
      </c>
      <c r="K10" s="1"/>
      <c r="L10" s="1"/>
      <c r="M10" s="1">
        <f t="shared" si="1"/>
        <v>11</v>
      </c>
      <c r="N10" s="1">
        <f t="shared" si="0"/>
        <v>33</v>
      </c>
    </row>
    <row r="11" spans="1:14" ht="99.75" x14ac:dyDescent="0.25">
      <c r="A11" s="51">
        <v>5</v>
      </c>
      <c r="B11" s="112" t="s">
        <v>643</v>
      </c>
      <c r="C11" s="76" t="s">
        <v>499</v>
      </c>
      <c r="D11" s="110">
        <v>45042</v>
      </c>
      <c r="E11" s="110">
        <v>45042</v>
      </c>
      <c r="F11" s="23">
        <v>0.5</v>
      </c>
      <c r="G11" s="1">
        <v>2</v>
      </c>
      <c r="H11" s="1">
        <v>26</v>
      </c>
      <c r="I11" s="1">
        <v>10</v>
      </c>
      <c r="J11" s="1"/>
      <c r="K11" s="1"/>
      <c r="L11" s="1"/>
      <c r="M11" s="1">
        <f t="shared" si="1"/>
        <v>38</v>
      </c>
      <c r="N11" s="1">
        <f t="shared" si="0"/>
        <v>19</v>
      </c>
    </row>
    <row r="12" spans="1:14" ht="71.25" x14ac:dyDescent="0.25">
      <c r="A12" s="51">
        <v>6</v>
      </c>
      <c r="B12" s="76" t="s">
        <v>644</v>
      </c>
      <c r="C12" s="76" t="s">
        <v>528</v>
      </c>
      <c r="D12" s="110">
        <v>45054</v>
      </c>
      <c r="E12" s="110">
        <v>45072</v>
      </c>
      <c r="F12" s="23">
        <v>15</v>
      </c>
      <c r="G12" s="1"/>
      <c r="H12" s="1"/>
      <c r="I12" s="1"/>
      <c r="J12" s="1">
        <v>26</v>
      </c>
      <c r="K12" s="1"/>
      <c r="L12" s="1"/>
      <c r="M12" s="1">
        <f>SUM(G12:L12)</f>
        <v>26</v>
      </c>
      <c r="N12" s="1">
        <f t="shared" si="0"/>
        <v>390</v>
      </c>
    </row>
    <row r="13" spans="1:14" ht="42.75" x14ac:dyDescent="0.25">
      <c r="A13" s="51">
        <v>7</v>
      </c>
      <c r="B13" s="76" t="s">
        <v>645</v>
      </c>
      <c r="C13" s="76" t="s">
        <v>528</v>
      </c>
      <c r="D13" s="110">
        <v>45054</v>
      </c>
      <c r="E13" s="110">
        <v>45058</v>
      </c>
      <c r="F13" s="23">
        <v>5</v>
      </c>
      <c r="G13" s="1">
        <v>89</v>
      </c>
      <c r="H13" s="1"/>
      <c r="I13" s="1"/>
      <c r="J13" s="1"/>
      <c r="K13" s="1"/>
      <c r="L13" s="1"/>
      <c r="M13" s="1">
        <f t="shared" ref="M13:M29" si="2">SUM(G13:L13)</f>
        <v>89</v>
      </c>
      <c r="N13" s="1">
        <f t="shared" si="0"/>
        <v>445</v>
      </c>
    </row>
    <row r="14" spans="1:14" ht="42.75" x14ac:dyDescent="0.25">
      <c r="A14" s="51">
        <v>8</v>
      </c>
      <c r="B14" s="76" t="s">
        <v>646</v>
      </c>
      <c r="C14" s="76" t="s">
        <v>499</v>
      </c>
      <c r="D14" s="110">
        <v>45055</v>
      </c>
      <c r="E14" s="110">
        <v>45055</v>
      </c>
      <c r="F14" s="23">
        <v>0.25</v>
      </c>
      <c r="G14" s="1">
        <v>2</v>
      </c>
      <c r="H14" s="1">
        <v>31</v>
      </c>
      <c r="I14" s="1">
        <v>14</v>
      </c>
      <c r="J14" s="1"/>
      <c r="K14" s="1"/>
      <c r="L14" s="1"/>
      <c r="M14" s="1">
        <f t="shared" si="2"/>
        <v>47</v>
      </c>
      <c r="N14" s="1">
        <f t="shared" si="0"/>
        <v>11.75</v>
      </c>
    </row>
    <row r="15" spans="1:14" ht="57" x14ac:dyDescent="0.25">
      <c r="A15" s="51">
        <v>9</v>
      </c>
      <c r="B15" s="76" t="s">
        <v>647</v>
      </c>
      <c r="C15" s="76" t="s">
        <v>528</v>
      </c>
      <c r="D15" s="110">
        <v>45056</v>
      </c>
      <c r="E15" s="110">
        <v>45056</v>
      </c>
      <c r="F15" s="23">
        <v>1</v>
      </c>
      <c r="G15" s="1"/>
      <c r="H15" s="1">
        <v>24</v>
      </c>
      <c r="I15" s="1">
        <v>20</v>
      </c>
      <c r="J15" s="1"/>
      <c r="K15" s="1"/>
      <c r="L15" s="1"/>
      <c r="M15" s="1">
        <f t="shared" si="2"/>
        <v>44</v>
      </c>
      <c r="N15" s="1">
        <f t="shared" si="0"/>
        <v>44</v>
      </c>
    </row>
    <row r="16" spans="1:14" ht="42.75" x14ac:dyDescent="0.25">
      <c r="A16" s="51">
        <v>10</v>
      </c>
      <c r="B16" s="76" t="s">
        <v>648</v>
      </c>
      <c r="C16" s="76" t="s">
        <v>499</v>
      </c>
      <c r="D16" s="110">
        <v>45062</v>
      </c>
      <c r="E16" s="110">
        <v>45062</v>
      </c>
      <c r="F16" s="23">
        <v>0.5</v>
      </c>
      <c r="G16" s="1">
        <v>6</v>
      </c>
      <c r="H16" s="1">
        <v>57</v>
      </c>
      <c r="I16" s="1">
        <v>25</v>
      </c>
      <c r="J16" s="1"/>
      <c r="K16" s="1"/>
      <c r="L16" s="1"/>
      <c r="M16" s="1">
        <f t="shared" si="2"/>
        <v>88</v>
      </c>
      <c r="N16" s="1">
        <f t="shared" si="0"/>
        <v>44</v>
      </c>
    </row>
    <row r="17" spans="1:14" ht="71.25" x14ac:dyDescent="0.25">
      <c r="A17" s="51">
        <v>11</v>
      </c>
      <c r="B17" s="76" t="s">
        <v>649</v>
      </c>
      <c r="C17" s="76" t="s">
        <v>499</v>
      </c>
      <c r="D17" s="110">
        <v>45065</v>
      </c>
      <c r="E17" s="110">
        <v>45065</v>
      </c>
      <c r="F17" s="23">
        <v>0.5</v>
      </c>
      <c r="G17" s="1">
        <v>1</v>
      </c>
      <c r="H17" s="1">
        <v>18</v>
      </c>
      <c r="I17" s="1">
        <v>8</v>
      </c>
      <c r="J17" s="1"/>
      <c r="K17" s="1"/>
      <c r="L17" s="1"/>
      <c r="M17" s="1">
        <f t="shared" si="2"/>
        <v>27</v>
      </c>
      <c r="N17" s="1">
        <f t="shared" si="0"/>
        <v>13.5</v>
      </c>
    </row>
    <row r="18" spans="1:14" ht="71.25" x14ac:dyDescent="0.25">
      <c r="A18" s="51">
        <v>12</v>
      </c>
      <c r="B18" s="76" t="s">
        <v>650</v>
      </c>
      <c r="C18" s="76" t="s">
        <v>499</v>
      </c>
      <c r="D18" s="110">
        <v>45069</v>
      </c>
      <c r="E18" s="110">
        <v>45069</v>
      </c>
      <c r="F18" s="23">
        <v>0.5</v>
      </c>
      <c r="G18" s="1">
        <v>3</v>
      </c>
      <c r="H18" s="1">
        <v>29</v>
      </c>
      <c r="I18" s="1">
        <v>13</v>
      </c>
      <c r="J18" s="1"/>
      <c r="K18" s="1"/>
      <c r="L18" s="1"/>
      <c r="M18" s="1">
        <f t="shared" si="2"/>
        <v>45</v>
      </c>
      <c r="N18" s="1">
        <f t="shared" si="0"/>
        <v>22.5</v>
      </c>
    </row>
    <row r="19" spans="1:14" ht="42.75" x14ac:dyDescent="0.25">
      <c r="A19" s="51">
        <v>13</v>
      </c>
      <c r="B19" s="76" t="s">
        <v>651</v>
      </c>
      <c r="C19" s="76" t="s">
        <v>499</v>
      </c>
      <c r="D19" s="110">
        <v>45070</v>
      </c>
      <c r="E19" s="110">
        <v>45070</v>
      </c>
      <c r="F19" s="23">
        <v>0.5</v>
      </c>
      <c r="G19" s="1">
        <v>3</v>
      </c>
      <c r="H19" s="1">
        <v>35</v>
      </c>
      <c r="I19" s="1">
        <v>16</v>
      </c>
      <c r="J19" s="1"/>
      <c r="K19" s="1"/>
      <c r="L19" s="1"/>
      <c r="M19" s="1">
        <f t="shared" si="2"/>
        <v>54</v>
      </c>
      <c r="N19" s="1">
        <f t="shared" si="0"/>
        <v>27</v>
      </c>
    </row>
    <row r="20" spans="1:14" ht="28.5" x14ac:dyDescent="0.25">
      <c r="A20" s="51">
        <v>14</v>
      </c>
      <c r="B20" s="112" t="s">
        <v>652</v>
      </c>
      <c r="C20" s="76" t="s">
        <v>528</v>
      </c>
      <c r="D20" s="110">
        <v>45070</v>
      </c>
      <c r="E20" s="110">
        <v>45070</v>
      </c>
      <c r="F20" s="23">
        <v>1</v>
      </c>
      <c r="G20" s="1"/>
      <c r="H20" s="1">
        <v>10</v>
      </c>
      <c r="I20" s="1">
        <v>6</v>
      </c>
      <c r="J20" s="1">
        <v>13</v>
      </c>
      <c r="K20" s="1"/>
      <c r="L20" s="1"/>
      <c r="M20" s="1">
        <f t="shared" si="2"/>
        <v>29</v>
      </c>
      <c r="N20" s="1">
        <f t="shared" si="0"/>
        <v>29</v>
      </c>
    </row>
    <row r="21" spans="1:14" ht="42.75" x14ac:dyDescent="0.25">
      <c r="A21" s="51">
        <v>15</v>
      </c>
      <c r="B21" s="112" t="s">
        <v>653</v>
      </c>
      <c r="C21" s="76" t="s">
        <v>499</v>
      </c>
      <c r="D21" s="110">
        <v>45076</v>
      </c>
      <c r="E21" s="110">
        <v>45076</v>
      </c>
      <c r="F21" s="23">
        <v>0.5</v>
      </c>
      <c r="G21" s="1">
        <v>7</v>
      </c>
      <c r="H21" s="1">
        <v>25</v>
      </c>
      <c r="I21" s="1">
        <v>22</v>
      </c>
      <c r="J21" s="1"/>
      <c r="K21" s="1"/>
      <c r="L21" s="1"/>
      <c r="M21" s="1">
        <f t="shared" si="2"/>
        <v>54</v>
      </c>
      <c r="N21" s="1">
        <f t="shared" si="0"/>
        <v>27</v>
      </c>
    </row>
    <row r="22" spans="1:14" ht="42.75" x14ac:dyDescent="0.25">
      <c r="A22" s="51">
        <v>16</v>
      </c>
      <c r="B22" s="76" t="s">
        <v>654</v>
      </c>
      <c r="C22" s="76" t="s">
        <v>528</v>
      </c>
      <c r="D22" s="110">
        <v>45082</v>
      </c>
      <c r="E22" s="110">
        <v>45086</v>
      </c>
      <c r="F22" s="23">
        <v>5</v>
      </c>
      <c r="G22" s="1"/>
      <c r="H22" s="1">
        <v>6</v>
      </c>
      <c r="I22" s="1">
        <v>20</v>
      </c>
      <c r="J22" s="1"/>
      <c r="K22" s="1"/>
      <c r="L22" s="1"/>
      <c r="M22" s="1">
        <f t="shared" si="2"/>
        <v>26</v>
      </c>
      <c r="N22" s="1">
        <f t="shared" si="0"/>
        <v>130</v>
      </c>
    </row>
    <row r="23" spans="1:14" ht="71.25" x14ac:dyDescent="0.25">
      <c r="A23" s="51">
        <v>17</v>
      </c>
      <c r="B23" s="76" t="s">
        <v>655</v>
      </c>
      <c r="C23" s="76" t="s">
        <v>499</v>
      </c>
      <c r="D23" s="110">
        <v>45091</v>
      </c>
      <c r="E23" s="110">
        <v>45091</v>
      </c>
      <c r="F23" s="23">
        <v>0.5</v>
      </c>
      <c r="G23" s="1">
        <v>4</v>
      </c>
      <c r="H23" s="1">
        <v>55</v>
      </c>
      <c r="I23" s="1">
        <v>23</v>
      </c>
      <c r="J23" s="1"/>
      <c r="K23" s="1"/>
      <c r="L23" s="1"/>
      <c r="M23" s="1">
        <f t="shared" si="2"/>
        <v>82</v>
      </c>
      <c r="N23" s="1">
        <f t="shared" si="0"/>
        <v>41</v>
      </c>
    </row>
    <row r="24" spans="1:14" ht="99.75" x14ac:dyDescent="0.25">
      <c r="A24" s="51">
        <v>18</v>
      </c>
      <c r="B24" s="76" t="s">
        <v>656</v>
      </c>
      <c r="C24" s="76" t="s">
        <v>499</v>
      </c>
      <c r="D24" s="110">
        <v>45096</v>
      </c>
      <c r="E24" s="110">
        <v>45096</v>
      </c>
      <c r="F24" s="23">
        <v>0.5</v>
      </c>
      <c r="G24" s="1">
        <v>3</v>
      </c>
      <c r="H24" s="1">
        <v>43</v>
      </c>
      <c r="I24" s="1">
        <v>18</v>
      </c>
      <c r="J24" s="1"/>
      <c r="K24" s="1"/>
      <c r="L24" s="1"/>
      <c r="M24" s="1">
        <f t="shared" si="2"/>
        <v>64</v>
      </c>
      <c r="N24" s="1">
        <f t="shared" si="0"/>
        <v>32</v>
      </c>
    </row>
    <row r="25" spans="1:14" ht="42.75" x14ac:dyDescent="0.25">
      <c r="A25" s="51">
        <v>19</v>
      </c>
      <c r="B25" s="76" t="s">
        <v>657</v>
      </c>
      <c r="C25" s="76" t="s">
        <v>499</v>
      </c>
      <c r="D25" s="110">
        <v>45097</v>
      </c>
      <c r="E25" s="110">
        <v>45097</v>
      </c>
      <c r="F25" s="23">
        <v>0.5</v>
      </c>
      <c r="G25" s="1">
        <v>2</v>
      </c>
      <c r="H25" s="1">
        <v>26</v>
      </c>
      <c r="I25" s="1">
        <v>11</v>
      </c>
      <c r="J25" s="1"/>
      <c r="K25" s="1"/>
      <c r="L25" s="1"/>
      <c r="M25" s="1">
        <f t="shared" si="2"/>
        <v>39</v>
      </c>
      <c r="N25" s="1">
        <f t="shared" si="0"/>
        <v>19.5</v>
      </c>
    </row>
    <row r="26" spans="1:14" ht="71.25" x14ac:dyDescent="0.25">
      <c r="A26" s="51">
        <v>20</v>
      </c>
      <c r="B26" s="76" t="s">
        <v>658</v>
      </c>
      <c r="C26" s="76" t="s">
        <v>499</v>
      </c>
      <c r="D26" s="110">
        <v>45098</v>
      </c>
      <c r="E26" s="110">
        <v>45098</v>
      </c>
      <c r="F26" s="23">
        <v>0.5</v>
      </c>
      <c r="G26" s="1">
        <v>4</v>
      </c>
      <c r="H26" s="1">
        <v>50</v>
      </c>
      <c r="I26" s="1">
        <v>21</v>
      </c>
      <c r="J26" s="1"/>
      <c r="K26" s="1"/>
      <c r="L26" s="1"/>
      <c r="M26" s="1">
        <f t="shared" si="2"/>
        <v>75</v>
      </c>
      <c r="N26" s="1">
        <f t="shared" si="0"/>
        <v>37.5</v>
      </c>
    </row>
    <row r="27" spans="1:14" ht="42.75" x14ac:dyDescent="0.25">
      <c r="A27" s="51">
        <v>21</v>
      </c>
      <c r="B27" s="76" t="s">
        <v>659</v>
      </c>
      <c r="C27" s="76" t="s">
        <v>499</v>
      </c>
      <c r="D27" s="110">
        <v>45104</v>
      </c>
      <c r="E27" s="110">
        <v>45104</v>
      </c>
      <c r="F27" s="23">
        <v>0.5</v>
      </c>
      <c r="G27" s="1"/>
      <c r="H27" s="1">
        <v>18</v>
      </c>
      <c r="I27" s="1">
        <v>9</v>
      </c>
      <c r="J27" s="1"/>
      <c r="K27" s="1"/>
      <c r="L27" s="1"/>
      <c r="M27" s="1">
        <f t="shared" si="2"/>
        <v>27</v>
      </c>
      <c r="N27" s="1">
        <f t="shared" si="0"/>
        <v>13.5</v>
      </c>
    </row>
    <row r="28" spans="1:14" ht="71.25" x14ac:dyDescent="0.25">
      <c r="A28" s="51">
        <v>22</v>
      </c>
      <c r="B28" s="76" t="s">
        <v>660</v>
      </c>
      <c r="C28" s="76" t="s">
        <v>499</v>
      </c>
      <c r="D28" s="110">
        <v>45105</v>
      </c>
      <c r="E28" s="110">
        <v>45105</v>
      </c>
      <c r="F28" s="23">
        <v>0.5</v>
      </c>
      <c r="G28" s="1">
        <v>21</v>
      </c>
      <c r="H28" s="1">
        <v>277</v>
      </c>
      <c r="I28" s="1">
        <v>115</v>
      </c>
      <c r="J28" s="1"/>
      <c r="K28" s="1"/>
      <c r="L28" s="1"/>
      <c r="M28" s="1">
        <f t="shared" si="2"/>
        <v>413</v>
      </c>
      <c r="N28" s="1">
        <f t="shared" si="0"/>
        <v>206.5</v>
      </c>
    </row>
    <row r="29" spans="1:14" ht="57" x14ac:dyDescent="0.25">
      <c r="A29" s="51">
        <v>23</v>
      </c>
      <c r="B29" s="76" t="s">
        <v>661</v>
      </c>
      <c r="C29" s="76" t="s">
        <v>499</v>
      </c>
      <c r="D29" s="110">
        <v>45105</v>
      </c>
      <c r="E29" s="110">
        <v>45105</v>
      </c>
      <c r="F29" s="23">
        <v>0.5</v>
      </c>
      <c r="G29" s="1">
        <v>2</v>
      </c>
      <c r="H29" s="1">
        <v>29</v>
      </c>
      <c r="I29" s="1">
        <v>12</v>
      </c>
      <c r="J29" s="1"/>
      <c r="K29" s="1"/>
      <c r="L29" s="1"/>
      <c r="M29" s="1">
        <f t="shared" si="2"/>
        <v>43</v>
      </c>
      <c r="N29" s="1">
        <f t="shared" si="0"/>
        <v>21.5</v>
      </c>
    </row>
    <row r="30" spans="1:14" ht="57" x14ac:dyDescent="0.25">
      <c r="A30" s="51">
        <v>24</v>
      </c>
      <c r="B30" s="76" t="s">
        <v>662</v>
      </c>
      <c r="C30" s="76" t="s">
        <v>528</v>
      </c>
      <c r="D30" s="110">
        <v>45110</v>
      </c>
      <c r="E30" s="110">
        <v>45114</v>
      </c>
      <c r="F30" s="23">
        <v>5</v>
      </c>
      <c r="G30" s="1"/>
      <c r="H30" s="1">
        <v>2</v>
      </c>
      <c r="I30" s="1">
        <v>2</v>
      </c>
      <c r="J30" s="1"/>
      <c r="K30" s="1"/>
      <c r="L30" s="1">
        <v>32</v>
      </c>
      <c r="M30" s="1">
        <f>SUM(G30:L30)</f>
        <v>36</v>
      </c>
      <c r="N30" s="1">
        <f t="shared" si="0"/>
        <v>180</v>
      </c>
    </row>
    <row r="31" spans="1:14" ht="71.25" x14ac:dyDescent="0.25">
      <c r="A31" s="51">
        <v>25</v>
      </c>
      <c r="B31" s="76" t="s">
        <v>663</v>
      </c>
      <c r="C31" s="76" t="s">
        <v>499</v>
      </c>
      <c r="D31" s="110">
        <v>45111</v>
      </c>
      <c r="E31" s="110">
        <v>45111</v>
      </c>
      <c r="F31" s="23">
        <v>0.5</v>
      </c>
      <c r="G31" s="1">
        <v>4</v>
      </c>
      <c r="H31" s="1">
        <v>46</v>
      </c>
      <c r="I31" s="1">
        <v>19</v>
      </c>
      <c r="J31" s="1"/>
      <c r="K31" s="1"/>
      <c r="L31" s="1"/>
      <c r="M31" s="1">
        <f t="shared" ref="M31:M42" si="3">SUM(G31:L31)</f>
        <v>69</v>
      </c>
      <c r="N31" s="1">
        <f t="shared" si="0"/>
        <v>34.5</v>
      </c>
    </row>
    <row r="32" spans="1:14" ht="71.25" x14ac:dyDescent="0.25">
      <c r="A32" s="51">
        <v>26</v>
      </c>
      <c r="B32" s="76" t="s">
        <v>664</v>
      </c>
      <c r="C32" s="76" t="s">
        <v>499</v>
      </c>
      <c r="D32" s="110">
        <v>45112</v>
      </c>
      <c r="E32" s="110">
        <v>45112</v>
      </c>
      <c r="F32" s="23">
        <v>0.5</v>
      </c>
      <c r="G32" s="1"/>
      <c r="H32" s="1">
        <v>26</v>
      </c>
      <c r="I32" s="1">
        <v>12</v>
      </c>
      <c r="J32" s="1"/>
      <c r="K32" s="1"/>
      <c r="L32" s="1"/>
      <c r="M32" s="1">
        <f t="shared" si="3"/>
        <v>38</v>
      </c>
      <c r="N32" s="1">
        <f t="shared" si="0"/>
        <v>19</v>
      </c>
    </row>
    <row r="33" spans="1:14" ht="42.75" x14ac:dyDescent="0.25">
      <c r="A33" s="51">
        <v>27</v>
      </c>
      <c r="B33" s="76" t="s">
        <v>665</v>
      </c>
      <c r="C33" s="76" t="s">
        <v>499</v>
      </c>
      <c r="D33" s="110">
        <v>45113</v>
      </c>
      <c r="E33" s="110">
        <v>45113</v>
      </c>
      <c r="F33" s="23">
        <v>0.5</v>
      </c>
      <c r="G33" s="1">
        <v>3</v>
      </c>
      <c r="H33" s="1">
        <v>28</v>
      </c>
      <c r="I33" s="1">
        <v>11</v>
      </c>
      <c r="J33" s="1"/>
      <c r="K33" s="1"/>
      <c r="L33" s="1"/>
      <c r="M33" s="1">
        <f t="shared" si="3"/>
        <v>42</v>
      </c>
      <c r="N33" s="1">
        <f t="shared" si="0"/>
        <v>21</v>
      </c>
    </row>
    <row r="34" spans="1:14" ht="57" x14ac:dyDescent="0.25">
      <c r="A34" s="51">
        <v>28</v>
      </c>
      <c r="B34" s="76" t="s">
        <v>666</v>
      </c>
      <c r="C34" s="76" t="s">
        <v>528</v>
      </c>
      <c r="D34" s="110">
        <v>45026</v>
      </c>
      <c r="E34" s="110">
        <v>45121</v>
      </c>
      <c r="F34" s="23">
        <v>69</v>
      </c>
      <c r="G34" s="1"/>
      <c r="H34" s="1"/>
      <c r="I34" s="1">
        <v>175</v>
      </c>
      <c r="J34" s="1"/>
      <c r="K34" s="1"/>
      <c r="L34" s="1"/>
      <c r="M34" s="1">
        <f t="shared" si="3"/>
        <v>175</v>
      </c>
      <c r="N34" s="1">
        <f t="shared" si="0"/>
        <v>12075</v>
      </c>
    </row>
    <row r="35" spans="1:14" ht="71.25" x14ac:dyDescent="0.25">
      <c r="A35" s="51">
        <v>29</v>
      </c>
      <c r="B35" s="76" t="s">
        <v>667</v>
      </c>
      <c r="C35" s="76" t="s">
        <v>499</v>
      </c>
      <c r="D35" s="110">
        <v>45126</v>
      </c>
      <c r="E35" s="110">
        <v>45126</v>
      </c>
      <c r="F35" s="23">
        <v>0.5</v>
      </c>
      <c r="G35" s="1">
        <v>3</v>
      </c>
      <c r="H35" s="1">
        <v>43</v>
      </c>
      <c r="I35" s="1">
        <v>19</v>
      </c>
      <c r="J35" s="1"/>
      <c r="K35" s="1"/>
      <c r="L35" s="1"/>
      <c r="M35" s="1">
        <f t="shared" si="3"/>
        <v>65</v>
      </c>
      <c r="N35" s="1">
        <f t="shared" si="0"/>
        <v>32.5</v>
      </c>
    </row>
    <row r="36" spans="1:14" ht="28.5" x14ac:dyDescent="0.25">
      <c r="A36" s="51">
        <v>30</v>
      </c>
      <c r="B36" s="76" t="s">
        <v>81</v>
      </c>
      <c r="C36" s="76" t="s">
        <v>528</v>
      </c>
      <c r="D36" s="110">
        <v>45124</v>
      </c>
      <c r="E36" s="110">
        <v>45128</v>
      </c>
      <c r="F36" s="23">
        <v>5</v>
      </c>
      <c r="G36" s="1">
        <v>4</v>
      </c>
      <c r="H36" s="1">
        <v>16</v>
      </c>
      <c r="I36" s="1">
        <v>1</v>
      </c>
      <c r="J36" s="1"/>
      <c r="K36" s="1"/>
      <c r="L36" s="1"/>
      <c r="M36" s="1">
        <f t="shared" si="3"/>
        <v>21</v>
      </c>
      <c r="N36" s="1">
        <f t="shared" si="0"/>
        <v>105</v>
      </c>
    </row>
    <row r="37" spans="1:14" ht="42.75" x14ac:dyDescent="0.25">
      <c r="A37" s="51">
        <v>31</v>
      </c>
      <c r="B37" s="76" t="s">
        <v>668</v>
      </c>
      <c r="C37" s="76" t="s">
        <v>499</v>
      </c>
      <c r="D37" s="110">
        <v>45128</v>
      </c>
      <c r="E37" s="110">
        <v>45128</v>
      </c>
      <c r="F37" s="23">
        <v>0.5</v>
      </c>
      <c r="G37" s="1">
        <v>3</v>
      </c>
      <c r="H37" s="1">
        <v>38</v>
      </c>
      <c r="I37" s="1">
        <v>16</v>
      </c>
      <c r="J37" s="1"/>
      <c r="K37" s="1"/>
      <c r="L37" s="1"/>
      <c r="M37" s="1">
        <f t="shared" si="3"/>
        <v>57</v>
      </c>
      <c r="N37" s="1">
        <f t="shared" si="0"/>
        <v>28.5</v>
      </c>
    </row>
    <row r="38" spans="1:14" ht="71.25" x14ac:dyDescent="0.25">
      <c r="A38" s="51">
        <v>32</v>
      </c>
      <c r="B38" s="76" t="s">
        <v>669</v>
      </c>
      <c r="C38" s="76" t="s">
        <v>528</v>
      </c>
      <c r="D38" s="110">
        <v>45132</v>
      </c>
      <c r="E38" s="110">
        <v>45132</v>
      </c>
      <c r="F38" s="23">
        <v>0.5</v>
      </c>
      <c r="G38" s="1">
        <v>3</v>
      </c>
      <c r="H38" s="1">
        <v>10</v>
      </c>
      <c r="I38" s="1">
        <v>13</v>
      </c>
      <c r="J38" s="1"/>
      <c r="K38" s="1"/>
      <c r="L38" s="1"/>
      <c r="M38" s="1">
        <f t="shared" si="3"/>
        <v>26</v>
      </c>
      <c r="N38" s="1">
        <f t="shared" si="0"/>
        <v>13</v>
      </c>
    </row>
    <row r="39" spans="1:14" ht="71.25" x14ac:dyDescent="0.25">
      <c r="A39" s="51">
        <v>33</v>
      </c>
      <c r="B39" s="76" t="s">
        <v>670</v>
      </c>
      <c r="C39" s="76" t="s">
        <v>528</v>
      </c>
      <c r="D39" s="110">
        <v>45133</v>
      </c>
      <c r="E39" s="110">
        <v>45133</v>
      </c>
      <c r="F39" s="23">
        <v>1</v>
      </c>
      <c r="G39" s="1">
        <v>5</v>
      </c>
      <c r="H39" s="1">
        <v>42</v>
      </c>
      <c r="I39" s="1">
        <v>1</v>
      </c>
      <c r="J39" s="1"/>
      <c r="K39" s="1"/>
      <c r="L39" s="1"/>
      <c r="M39" s="1">
        <f t="shared" si="3"/>
        <v>48</v>
      </c>
      <c r="N39" s="1">
        <f t="shared" si="0"/>
        <v>48</v>
      </c>
    </row>
    <row r="40" spans="1:14" ht="85.5" x14ac:dyDescent="0.25">
      <c r="A40" s="51">
        <v>34</v>
      </c>
      <c r="B40" s="76" t="s">
        <v>671</v>
      </c>
      <c r="C40" s="76" t="s">
        <v>528</v>
      </c>
      <c r="D40" s="110">
        <v>45133</v>
      </c>
      <c r="E40" s="110">
        <v>45135</v>
      </c>
      <c r="F40" s="23">
        <v>3</v>
      </c>
      <c r="G40" s="1">
        <v>5</v>
      </c>
      <c r="H40" s="1">
        <v>28</v>
      </c>
      <c r="I40" s="1">
        <v>5</v>
      </c>
      <c r="J40" s="1"/>
      <c r="K40" s="1"/>
      <c r="L40" s="1"/>
      <c r="M40" s="1">
        <f t="shared" si="3"/>
        <v>38</v>
      </c>
      <c r="N40" s="1">
        <f t="shared" si="0"/>
        <v>114</v>
      </c>
    </row>
    <row r="41" spans="1:14" ht="42.75" x14ac:dyDescent="0.25">
      <c r="A41" s="51">
        <v>35</v>
      </c>
      <c r="B41" s="76" t="s">
        <v>672</v>
      </c>
      <c r="C41" s="76" t="s">
        <v>499</v>
      </c>
      <c r="D41" s="110">
        <v>45134</v>
      </c>
      <c r="E41" s="110">
        <v>45134</v>
      </c>
      <c r="F41" s="23">
        <v>0.5</v>
      </c>
      <c r="G41" s="1">
        <v>8</v>
      </c>
      <c r="H41" s="1">
        <v>111</v>
      </c>
      <c r="I41" s="1">
        <v>46</v>
      </c>
      <c r="J41" s="1"/>
      <c r="K41" s="1"/>
      <c r="L41" s="1"/>
      <c r="M41" s="1">
        <f t="shared" si="3"/>
        <v>165</v>
      </c>
      <c r="N41" s="1">
        <f t="shared" si="0"/>
        <v>82.5</v>
      </c>
    </row>
    <row r="42" spans="1:14" ht="28.5" x14ac:dyDescent="0.25">
      <c r="A42" s="51">
        <v>36</v>
      </c>
      <c r="B42" s="76" t="s">
        <v>673</v>
      </c>
      <c r="C42" s="76" t="s">
        <v>499</v>
      </c>
      <c r="D42" s="110">
        <v>45135</v>
      </c>
      <c r="E42" s="110">
        <v>45135</v>
      </c>
      <c r="F42" s="23">
        <v>0.5</v>
      </c>
      <c r="G42" s="1">
        <v>4</v>
      </c>
      <c r="H42" s="1">
        <v>35</v>
      </c>
      <c r="I42" s="1">
        <v>18</v>
      </c>
      <c r="J42" s="1">
        <v>13</v>
      </c>
      <c r="K42" s="1"/>
      <c r="L42" s="1"/>
      <c r="M42" s="1">
        <f t="shared" si="3"/>
        <v>70</v>
      </c>
      <c r="N42" s="1">
        <f t="shared" si="0"/>
        <v>35</v>
      </c>
    </row>
    <row r="43" spans="1:14" ht="142.5" x14ac:dyDescent="0.25">
      <c r="A43" s="51">
        <v>37</v>
      </c>
      <c r="B43" s="76" t="s">
        <v>674</v>
      </c>
      <c r="C43" s="76" t="s">
        <v>528</v>
      </c>
      <c r="D43" s="110">
        <v>45142</v>
      </c>
      <c r="E43" s="110">
        <v>45142</v>
      </c>
      <c r="F43" s="23">
        <v>1</v>
      </c>
      <c r="G43" s="1"/>
      <c r="H43" s="1"/>
      <c r="I43" s="1">
        <v>27</v>
      </c>
      <c r="J43" s="1"/>
      <c r="K43" s="1"/>
      <c r="L43" s="1"/>
      <c r="M43" s="1">
        <f>SUM(G43:L43)</f>
        <v>27</v>
      </c>
      <c r="N43" s="1">
        <f t="shared" si="0"/>
        <v>27</v>
      </c>
    </row>
    <row r="44" spans="1:14" ht="105" x14ac:dyDescent="0.25">
      <c r="A44" s="51">
        <v>38</v>
      </c>
      <c r="B44" s="99" t="s">
        <v>675</v>
      </c>
      <c r="C44" s="76" t="s">
        <v>528</v>
      </c>
      <c r="D44" s="110">
        <v>45145</v>
      </c>
      <c r="E44" s="110">
        <v>45145</v>
      </c>
      <c r="F44" s="23">
        <v>1</v>
      </c>
      <c r="G44" s="1">
        <v>8</v>
      </c>
      <c r="H44" s="1">
        <v>36</v>
      </c>
      <c r="I44" s="1">
        <v>31</v>
      </c>
      <c r="J44" s="1"/>
      <c r="K44" s="1"/>
      <c r="L44" s="1"/>
      <c r="M44" s="1">
        <f t="shared" ref="M44:M64" si="4">SUM(G44:L44)</f>
        <v>75</v>
      </c>
      <c r="N44" s="1">
        <f t="shared" si="0"/>
        <v>75</v>
      </c>
    </row>
    <row r="45" spans="1:14" ht="142.5" x14ac:dyDescent="0.25">
      <c r="A45" s="51">
        <v>39</v>
      </c>
      <c r="B45" s="76" t="s">
        <v>676</v>
      </c>
      <c r="C45" s="76" t="s">
        <v>677</v>
      </c>
      <c r="D45" s="110">
        <v>45146</v>
      </c>
      <c r="E45" s="110">
        <v>45146</v>
      </c>
      <c r="F45" s="23">
        <v>1</v>
      </c>
      <c r="G45" s="1">
        <v>33</v>
      </c>
      <c r="H45" s="1">
        <v>198</v>
      </c>
      <c r="I45" s="1">
        <v>76</v>
      </c>
      <c r="J45" s="1"/>
      <c r="K45" s="1"/>
      <c r="L45" s="1"/>
      <c r="M45" s="1">
        <f t="shared" si="4"/>
        <v>307</v>
      </c>
      <c r="N45" s="1">
        <f t="shared" si="0"/>
        <v>307</v>
      </c>
    </row>
    <row r="46" spans="1:14" ht="42.75" x14ac:dyDescent="0.25">
      <c r="A46" s="51">
        <v>40</v>
      </c>
      <c r="B46" s="76" t="s">
        <v>678</v>
      </c>
      <c r="C46" s="76" t="s">
        <v>499</v>
      </c>
      <c r="D46" s="110">
        <v>45146</v>
      </c>
      <c r="E46" s="110">
        <v>45146</v>
      </c>
      <c r="F46" s="23">
        <v>0.5</v>
      </c>
      <c r="G46" s="1">
        <v>10</v>
      </c>
      <c r="H46" s="1">
        <v>113</v>
      </c>
      <c r="I46" s="1">
        <v>48</v>
      </c>
      <c r="J46" s="1">
        <v>19</v>
      </c>
      <c r="K46" s="1"/>
      <c r="L46" s="1"/>
      <c r="M46" s="1">
        <f t="shared" si="4"/>
        <v>190</v>
      </c>
      <c r="N46" s="1">
        <f t="shared" si="0"/>
        <v>95</v>
      </c>
    </row>
    <row r="47" spans="1:14" ht="42.75" x14ac:dyDescent="0.25">
      <c r="A47" s="51">
        <v>41</v>
      </c>
      <c r="B47" s="76" t="s">
        <v>679</v>
      </c>
      <c r="C47" s="76" t="s">
        <v>499</v>
      </c>
      <c r="D47" s="110">
        <v>45148</v>
      </c>
      <c r="E47" s="110">
        <v>45148</v>
      </c>
      <c r="F47" s="23">
        <v>0.5</v>
      </c>
      <c r="G47" s="1">
        <v>5</v>
      </c>
      <c r="H47" s="1">
        <v>59</v>
      </c>
      <c r="I47" s="1">
        <v>26</v>
      </c>
      <c r="J47" s="1"/>
      <c r="K47" s="1"/>
      <c r="L47" s="1"/>
      <c r="M47" s="1">
        <f t="shared" si="4"/>
        <v>90</v>
      </c>
      <c r="N47" s="1">
        <f t="shared" si="0"/>
        <v>45</v>
      </c>
    </row>
    <row r="48" spans="1:14" ht="85.5" x14ac:dyDescent="0.25">
      <c r="A48" s="51">
        <v>42</v>
      </c>
      <c r="B48" s="76" t="s">
        <v>680</v>
      </c>
      <c r="C48" s="76" t="s">
        <v>528</v>
      </c>
      <c r="D48" s="110">
        <v>45152</v>
      </c>
      <c r="E48" s="110">
        <v>45152</v>
      </c>
      <c r="F48" s="23">
        <v>0.5</v>
      </c>
      <c r="G48" s="1"/>
      <c r="H48" s="1">
        <v>24</v>
      </c>
      <c r="I48" s="1"/>
      <c r="J48" s="1"/>
      <c r="K48" s="1"/>
      <c r="L48" s="1"/>
      <c r="M48" s="1">
        <f t="shared" si="4"/>
        <v>24</v>
      </c>
      <c r="N48" s="1">
        <f t="shared" si="0"/>
        <v>12</v>
      </c>
    </row>
    <row r="49" spans="1:14" ht="42.75" x14ac:dyDescent="0.25">
      <c r="A49" s="51">
        <v>43</v>
      </c>
      <c r="B49" s="76" t="s">
        <v>681</v>
      </c>
      <c r="C49" s="76" t="s">
        <v>499</v>
      </c>
      <c r="D49" s="110">
        <v>45154</v>
      </c>
      <c r="E49" s="110">
        <v>45154</v>
      </c>
      <c r="F49" s="23">
        <v>0.5</v>
      </c>
      <c r="G49" s="1">
        <v>4</v>
      </c>
      <c r="H49" s="1">
        <v>47</v>
      </c>
      <c r="I49" s="1">
        <v>21</v>
      </c>
      <c r="J49" s="1"/>
      <c r="K49" s="1"/>
      <c r="L49" s="1"/>
      <c r="M49" s="1">
        <f t="shared" si="4"/>
        <v>72</v>
      </c>
      <c r="N49" s="1">
        <f t="shared" si="0"/>
        <v>36</v>
      </c>
    </row>
    <row r="50" spans="1:14" ht="85.5" x14ac:dyDescent="0.25">
      <c r="A50" s="51">
        <v>44</v>
      </c>
      <c r="B50" s="76" t="s">
        <v>682</v>
      </c>
      <c r="C50" s="76" t="s">
        <v>528</v>
      </c>
      <c r="D50" s="110">
        <v>45155</v>
      </c>
      <c r="E50" s="110">
        <v>45155</v>
      </c>
      <c r="F50" s="23">
        <v>0.25</v>
      </c>
      <c r="G50" s="1"/>
      <c r="H50" s="1"/>
      <c r="I50" s="1"/>
      <c r="J50" s="1"/>
      <c r="K50" s="1"/>
      <c r="L50" s="1">
        <v>100</v>
      </c>
      <c r="M50" s="1">
        <f t="shared" si="4"/>
        <v>100</v>
      </c>
      <c r="N50" s="1">
        <f t="shared" si="0"/>
        <v>25</v>
      </c>
    </row>
    <row r="51" spans="1:14" ht="85.5" x14ac:dyDescent="0.25">
      <c r="A51" s="51">
        <v>45</v>
      </c>
      <c r="B51" s="76" t="s">
        <v>683</v>
      </c>
      <c r="C51" s="76" t="s">
        <v>677</v>
      </c>
      <c r="D51" s="110">
        <v>45162</v>
      </c>
      <c r="E51" s="110">
        <v>45162</v>
      </c>
      <c r="F51" s="23">
        <v>0.5</v>
      </c>
      <c r="G51" s="1">
        <v>8</v>
      </c>
      <c r="H51" s="1">
        <v>62</v>
      </c>
      <c r="I51" s="1">
        <v>25</v>
      </c>
      <c r="J51" s="1"/>
      <c r="K51" s="1"/>
      <c r="L51" s="1"/>
      <c r="M51" s="1">
        <f t="shared" si="4"/>
        <v>95</v>
      </c>
      <c r="N51" s="1">
        <f t="shared" si="0"/>
        <v>47.5</v>
      </c>
    </row>
    <row r="52" spans="1:14" ht="57" x14ac:dyDescent="0.25">
      <c r="A52" s="51">
        <v>46</v>
      </c>
      <c r="B52" s="76" t="s">
        <v>684</v>
      </c>
      <c r="C52" s="76" t="s">
        <v>528</v>
      </c>
      <c r="D52" s="110">
        <v>45159</v>
      </c>
      <c r="E52" s="110">
        <v>45170</v>
      </c>
      <c r="F52">
        <v>10</v>
      </c>
      <c r="G52" s="23"/>
      <c r="H52" s="1"/>
      <c r="I52" s="1">
        <v>54</v>
      </c>
      <c r="J52" s="1"/>
      <c r="K52" s="1"/>
      <c r="L52" s="1"/>
      <c r="M52" s="1">
        <f t="shared" si="4"/>
        <v>54</v>
      </c>
      <c r="N52" s="1">
        <f t="shared" si="0"/>
        <v>540</v>
      </c>
    </row>
    <row r="53" spans="1:14" ht="57.75" x14ac:dyDescent="0.25">
      <c r="A53" s="51">
        <v>47</v>
      </c>
      <c r="B53" s="125" t="s">
        <v>685</v>
      </c>
      <c r="C53" s="76" t="s">
        <v>499</v>
      </c>
      <c r="D53" s="110">
        <v>45173</v>
      </c>
      <c r="E53" s="110">
        <v>45173</v>
      </c>
      <c r="F53" s="23">
        <v>0.25</v>
      </c>
      <c r="G53" s="1">
        <v>4</v>
      </c>
      <c r="H53" s="1">
        <v>29</v>
      </c>
      <c r="I53" s="1">
        <v>11</v>
      </c>
      <c r="J53" s="1"/>
      <c r="K53" s="1"/>
      <c r="L53" s="1"/>
      <c r="M53" s="1">
        <f t="shared" si="4"/>
        <v>44</v>
      </c>
      <c r="N53" s="1">
        <f t="shared" si="0"/>
        <v>11</v>
      </c>
    </row>
    <row r="54" spans="1:14" ht="57" x14ac:dyDescent="0.25">
      <c r="A54" s="51">
        <v>48</v>
      </c>
      <c r="B54" s="76" t="s">
        <v>686</v>
      </c>
      <c r="C54" s="76" t="s">
        <v>528</v>
      </c>
      <c r="D54" s="110">
        <v>45175</v>
      </c>
      <c r="E54" s="110">
        <v>45175</v>
      </c>
      <c r="F54" s="23">
        <v>0.5</v>
      </c>
      <c r="G54" s="1">
        <v>2</v>
      </c>
      <c r="H54" s="1">
        <v>44</v>
      </c>
      <c r="I54" s="1">
        <v>24</v>
      </c>
      <c r="J54" s="1">
        <v>2</v>
      </c>
      <c r="K54" s="1"/>
      <c r="L54" s="1"/>
      <c r="M54" s="1">
        <f t="shared" si="4"/>
        <v>72</v>
      </c>
      <c r="N54" s="1">
        <f t="shared" si="0"/>
        <v>36</v>
      </c>
    </row>
    <row r="55" spans="1:14" ht="57" x14ac:dyDescent="0.25">
      <c r="A55" s="51">
        <v>49</v>
      </c>
      <c r="B55" s="76" t="s">
        <v>687</v>
      </c>
      <c r="C55" s="76" t="s">
        <v>499</v>
      </c>
      <c r="D55" s="110">
        <v>45175</v>
      </c>
      <c r="E55" s="110">
        <v>45175</v>
      </c>
      <c r="F55" s="23">
        <v>0.5</v>
      </c>
      <c r="G55" s="1"/>
      <c r="H55" s="1">
        <v>11</v>
      </c>
      <c r="I55" s="1">
        <v>12</v>
      </c>
      <c r="J55" s="1">
        <v>9</v>
      </c>
      <c r="K55" s="1"/>
      <c r="L55" s="1"/>
      <c r="M55" s="1">
        <f t="shared" si="4"/>
        <v>32</v>
      </c>
      <c r="N55" s="1">
        <f t="shared" si="0"/>
        <v>16</v>
      </c>
    </row>
    <row r="56" spans="1:14" ht="71.25" x14ac:dyDescent="0.25">
      <c r="A56" s="51">
        <v>50</v>
      </c>
      <c r="B56" s="76" t="s">
        <v>688</v>
      </c>
      <c r="C56" s="76" t="s">
        <v>499</v>
      </c>
      <c r="D56" s="110">
        <v>45177</v>
      </c>
      <c r="E56" s="110">
        <v>45177</v>
      </c>
      <c r="F56" s="23">
        <v>0.5</v>
      </c>
      <c r="G56" s="1">
        <v>12</v>
      </c>
      <c r="H56" s="1">
        <v>150</v>
      </c>
      <c r="I56" s="1">
        <v>69</v>
      </c>
      <c r="J56" s="1"/>
      <c r="K56" s="1"/>
      <c r="L56" s="1"/>
      <c r="M56" s="1">
        <f t="shared" si="4"/>
        <v>231</v>
      </c>
      <c r="N56" s="1">
        <f t="shared" si="0"/>
        <v>115.5</v>
      </c>
    </row>
    <row r="57" spans="1:14" ht="85.5" x14ac:dyDescent="0.25">
      <c r="A57" s="51">
        <v>51</v>
      </c>
      <c r="B57" s="76" t="s">
        <v>689</v>
      </c>
      <c r="C57" s="76" t="s">
        <v>528</v>
      </c>
      <c r="D57" s="110">
        <v>45180</v>
      </c>
      <c r="E57" s="110">
        <v>45182</v>
      </c>
      <c r="F57" s="23">
        <v>3</v>
      </c>
      <c r="G57" s="1"/>
      <c r="H57" s="1">
        <v>21</v>
      </c>
      <c r="I57" s="1">
        <v>9</v>
      </c>
      <c r="J57" s="1"/>
      <c r="K57" s="1"/>
      <c r="L57" s="1"/>
      <c r="M57" s="1">
        <f t="shared" si="4"/>
        <v>30</v>
      </c>
      <c r="N57" s="1">
        <f t="shared" si="0"/>
        <v>90</v>
      </c>
    </row>
    <row r="58" spans="1:14" ht="57" x14ac:dyDescent="0.25">
      <c r="A58" s="51">
        <v>52</v>
      </c>
      <c r="B58" s="76" t="s">
        <v>690</v>
      </c>
      <c r="C58" s="76" t="s">
        <v>677</v>
      </c>
      <c r="D58" s="110">
        <v>45184</v>
      </c>
      <c r="E58" s="110">
        <v>45184</v>
      </c>
      <c r="F58" s="23">
        <v>0.5</v>
      </c>
      <c r="G58" s="1">
        <v>13</v>
      </c>
      <c r="H58" s="1">
        <v>171</v>
      </c>
      <c r="I58" s="1">
        <v>254</v>
      </c>
      <c r="J58" s="1"/>
      <c r="K58" s="1"/>
      <c r="L58" s="1"/>
      <c r="M58" s="1">
        <f t="shared" si="4"/>
        <v>438</v>
      </c>
      <c r="N58" s="1">
        <f t="shared" si="0"/>
        <v>219</v>
      </c>
    </row>
    <row r="59" spans="1:14" ht="28.5" x14ac:dyDescent="0.25">
      <c r="A59" s="51">
        <v>53</v>
      </c>
      <c r="B59" s="76" t="s">
        <v>691</v>
      </c>
      <c r="C59" s="76" t="s">
        <v>499</v>
      </c>
      <c r="D59" s="110">
        <v>45189</v>
      </c>
      <c r="E59" s="110">
        <v>45189</v>
      </c>
      <c r="F59" s="23">
        <v>0.25</v>
      </c>
      <c r="G59" s="1">
        <v>2</v>
      </c>
      <c r="H59" s="1">
        <v>25</v>
      </c>
      <c r="I59" s="1">
        <v>6</v>
      </c>
      <c r="J59" s="1">
        <v>9</v>
      </c>
      <c r="K59" s="1"/>
      <c r="L59" s="1"/>
      <c r="M59" s="1">
        <f t="shared" si="4"/>
        <v>42</v>
      </c>
      <c r="N59" s="1">
        <f t="shared" si="0"/>
        <v>10.5</v>
      </c>
    </row>
    <row r="60" spans="1:14" ht="71.25" x14ac:dyDescent="0.25">
      <c r="A60" s="51">
        <v>54</v>
      </c>
      <c r="B60" s="76" t="s">
        <v>692</v>
      </c>
      <c r="C60" s="76" t="s">
        <v>499</v>
      </c>
      <c r="D60" s="110">
        <v>45189</v>
      </c>
      <c r="E60" s="110">
        <v>45189</v>
      </c>
      <c r="F60" s="23">
        <v>0.5</v>
      </c>
      <c r="G60" s="1">
        <v>1</v>
      </c>
      <c r="H60" s="1">
        <v>24</v>
      </c>
      <c r="I60" s="1">
        <v>9</v>
      </c>
      <c r="J60" s="1">
        <v>8</v>
      </c>
      <c r="K60" s="1"/>
      <c r="L60" s="1"/>
      <c r="M60" s="1">
        <f t="shared" si="4"/>
        <v>42</v>
      </c>
      <c r="N60" s="1">
        <f t="shared" si="0"/>
        <v>21</v>
      </c>
    </row>
    <row r="61" spans="1:14" ht="42.75" x14ac:dyDescent="0.25">
      <c r="A61" s="51">
        <v>55</v>
      </c>
      <c r="B61" s="76" t="s">
        <v>693</v>
      </c>
      <c r="C61" s="76" t="s">
        <v>528</v>
      </c>
      <c r="D61" s="110">
        <v>45194</v>
      </c>
      <c r="E61" s="110">
        <v>45196</v>
      </c>
      <c r="F61" s="23">
        <v>3</v>
      </c>
      <c r="G61" s="1">
        <v>2</v>
      </c>
      <c r="H61" s="1">
        <v>20</v>
      </c>
      <c r="I61" s="1">
        <v>3</v>
      </c>
      <c r="J61" s="1"/>
      <c r="K61" s="1"/>
      <c r="L61" s="1"/>
      <c r="M61" s="1">
        <f t="shared" si="4"/>
        <v>25</v>
      </c>
      <c r="N61" s="1">
        <f t="shared" si="0"/>
        <v>75</v>
      </c>
    </row>
    <row r="62" spans="1:14" ht="28.5" x14ac:dyDescent="0.25">
      <c r="A62" s="51">
        <v>56</v>
      </c>
      <c r="B62" s="76" t="s">
        <v>694</v>
      </c>
      <c r="C62" s="76" t="s">
        <v>499</v>
      </c>
      <c r="D62" s="110">
        <v>45194</v>
      </c>
      <c r="E62" s="110">
        <v>45194</v>
      </c>
      <c r="F62" s="23">
        <v>0.5</v>
      </c>
      <c r="G62" s="1">
        <v>2</v>
      </c>
      <c r="H62" s="1">
        <v>23</v>
      </c>
      <c r="I62" s="1">
        <v>8</v>
      </c>
      <c r="J62" s="1">
        <v>6</v>
      </c>
      <c r="K62" s="1"/>
      <c r="L62" s="1"/>
      <c r="M62" s="1">
        <f t="shared" si="4"/>
        <v>39</v>
      </c>
      <c r="N62" s="1">
        <f t="shared" si="0"/>
        <v>19.5</v>
      </c>
    </row>
    <row r="63" spans="1:14" ht="57" x14ac:dyDescent="0.25">
      <c r="A63" s="51">
        <v>57</v>
      </c>
      <c r="B63" s="76" t="s">
        <v>695</v>
      </c>
      <c r="C63" s="76" t="s">
        <v>499</v>
      </c>
      <c r="D63" s="110">
        <v>45195</v>
      </c>
      <c r="E63" s="110">
        <v>45195</v>
      </c>
      <c r="F63" s="23">
        <v>0.5</v>
      </c>
      <c r="G63" s="1">
        <v>36</v>
      </c>
      <c r="H63" s="1">
        <v>88</v>
      </c>
      <c r="I63" s="1">
        <v>44</v>
      </c>
      <c r="J63" s="1"/>
      <c r="K63" s="1"/>
      <c r="L63" s="1"/>
      <c r="M63" s="1">
        <f t="shared" si="4"/>
        <v>168</v>
      </c>
      <c r="N63" s="1">
        <f t="shared" si="0"/>
        <v>84</v>
      </c>
    </row>
    <row r="64" spans="1:14" ht="42.75" x14ac:dyDescent="0.25">
      <c r="A64" s="51">
        <v>58</v>
      </c>
      <c r="B64" s="76" t="s">
        <v>696</v>
      </c>
      <c r="C64" s="76" t="s">
        <v>499</v>
      </c>
      <c r="D64" s="110">
        <v>45195</v>
      </c>
      <c r="E64" s="110">
        <v>45195</v>
      </c>
      <c r="F64" s="23">
        <v>0.5</v>
      </c>
      <c r="G64" s="1">
        <v>9</v>
      </c>
      <c r="H64" s="1">
        <v>100</v>
      </c>
      <c r="I64" s="1">
        <v>40</v>
      </c>
      <c r="J64" s="1"/>
      <c r="K64" s="1"/>
      <c r="L64" s="1"/>
      <c r="M64" s="1">
        <f t="shared" si="4"/>
        <v>149</v>
      </c>
      <c r="N64" s="1">
        <f t="shared" si="0"/>
        <v>74.5</v>
      </c>
    </row>
    <row r="65" spans="1:14" ht="42.75" x14ac:dyDescent="0.25">
      <c r="A65" s="51">
        <v>59</v>
      </c>
      <c r="B65" s="76" t="s">
        <v>697</v>
      </c>
      <c r="C65" s="76" t="s">
        <v>528</v>
      </c>
      <c r="D65" s="110">
        <v>45131</v>
      </c>
      <c r="E65" s="110">
        <v>45226</v>
      </c>
      <c r="F65">
        <v>68</v>
      </c>
      <c r="G65" s="23"/>
      <c r="H65" s="1"/>
      <c r="I65" s="1">
        <v>172</v>
      </c>
      <c r="J65" s="1"/>
      <c r="K65" s="1"/>
      <c r="L65" s="1"/>
      <c r="M65" s="1">
        <v>172</v>
      </c>
      <c r="N65" s="1">
        <f t="shared" si="0"/>
        <v>11696</v>
      </c>
    </row>
    <row r="66" spans="1:14" ht="43.5" x14ac:dyDescent="0.25">
      <c r="A66" s="51">
        <v>60</v>
      </c>
      <c r="B66" s="125" t="s">
        <v>698</v>
      </c>
      <c r="C66" s="76" t="s">
        <v>499</v>
      </c>
      <c r="D66" s="110">
        <v>45203</v>
      </c>
      <c r="E66" s="110">
        <v>45203</v>
      </c>
      <c r="F66" s="23">
        <v>0.5</v>
      </c>
      <c r="G66" s="1">
        <v>5</v>
      </c>
      <c r="H66" s="1">
        <v>59</v>
      </c>
      <c r="I66" s="1">
        <v>24</v>
      </c>
      <c r="J66" s="1"/>
      <c r="K66" s="1"/>
      <c r="L66" s="1"/>
      <c r="M66" s="1">
        <f t="shared" ref="M66:M76" si="5">SUM(G66:L66)</f>
        <v>88</v>
      </c>
      <c r="N66" s="1">
        <f t="shared" si="0"/>
        <v>44</v>
      </c>
    </row>
    <row r="67" spans="1:14" ht="42.75" x14ac:dyDescent="0.25">
      <c r="A67" s="51">
        <v>61</v>
      </c>
      <c r="B67" s="76" t="s">
        <v>699</v>
      </c>
      <c r="C67" s="76" t="s">
        <v>499</v>
      </c>
      <c r="D67" s="110">
        <v>45205</v>
      </c>
      <c r="E67" s="110">
        <v>45205</v>
      </c>
      <c r="F67" s="23">
        <v>0.5</v>
      </c>
      <c r="G67" s="1">
        <v>3</v>
      </c>
      <c r="H67" s="1">
        <v>35</v>
      </c>
      <c r="I67" s="1">
        <v>12</v>
      </c>
      <c r="J67" s="1">
        <v>8</v>
      </c>
      <c r="K67" s="1"/>
      <c r="L67" s="1"/>
      <c r="M67" s="1">
        <f t="shared" si="5"/>
        <v>58</v>
      </c>
      <c r="N67" s="1">
        <f t="shared" si="0"/>
        <v>29</v>
      </c>
    </row>
    <row r="68" spans="1:14" ht="42.75" x14ac:dyDescent="0.25">
      <c r="A68" s="51">
        <v>62</v>
      </c>
      <c r="B68" s="76" t="s">
        <v>700</v>
      </c>
      <c r="C68" s="76" t="s">
        <v>528</v>
      </c>
      <c r="D68" s="110">
        <v>45209</v>
      </c>
      <c r="E68" s="110">
        <v>45209</v>
      </c>
      <c r="F68" s="23">
        <v>1</v>
      </c>
      <c r="G68" s="1">
        <v>2</v>
      </c>
      <c r="H68" s="1">
        <v>13</v>
      </c>
      <c r="I68" s="1">
        <v>6</v>
      </c>
      <c r="J68" s="1"/>
      <c r="K68" s="1"/>
      <c r="L68" s="1"/>
      <c r="M68" s="1">
        <f t="shared" si="5"/>
        <v>21</v>
      </c>
      <c r="N68" s="1">
        <f t="shared" si="0"/>
        <v>21</v>
      </c>
    </row>
    <row r="69" spans="1:14" ht="42.75" x14ac:dyDescent="0.25">
      <c r="A69" s="51">
        <v>63</v>
      </c>
      <c r="B69" s="76" t="s">
        <v>701</v>
      </c>
      <c r="C69" s="76" t="s">
        <v>499</v>
      </c>
      <c r="D69" s="110">
        <v>45212</v>
      </c>
      <c r="E69" s="110">
        <v>45212</v>
      </c>
      <c r="F69" s="23">
        <v>0.5</v>
      </c>
      <c r="G69" s="1">
        <v>4</v>
      </c>
      <c r="H69" s="1">
        <v>30</v>
      </c>
      <c r="I69" s="1">
        <v>16</v>
      </c>
      <c r="J69" s="1"/>
      <c r="K69" s="1"/>
      <c r="L69" s="1"/>
      <c r="M69" s="1">
        <f t="shared" si="5"/>
        <v>50</v>
      </c>
      <c r="N69" s="1">
        <f t="shared" si="0"/>
        <v>25</v>
      </c>
    </row>
    <row r="70" spans="1:14" ht="71.25" x14ac:dyDescent="0.25">
      <c r="A70" s="51">
        <v>64</v>
      </c>
      <c r="B70" s="76" t="s">
        <v>702</v>
      </c>
      <c r="C70" s="76" t="s">
        <v>499</v>
      </c>
      <c r="D70" s="110">
        <v>45215</v>
      </c>
      <c r="E70" s="110">
        <v>45215</v>
      </c>
      <c r="F70" s="23">
        <v>0.5</v>
      </c>
      <c r="G70" s="1">
        <v>8</v>
      </c>
      <c r="H70" s="1">
        <v>91</v>
      </c>
      <c r="I70" s="1">
        <v>30</v>
      </c>
      <c r="J70" s="1">
        <v>23</v>
      </c>
      <c r="K70" s="1"/>
      <c r="L70" s="1"/>
      <c r="M70" s="1">
        <f t="shared" si="5"/>
        <v>152</v>
      </c>
      <c r="N70" s="1">
        <f t="shared" si="0"/>
        <v>76</v>
      </c>
    </row>
    <row r="71" spans="1:14" ht="42.75" x14ac:dyDescent="0.25">
      <c r="A71" s="51">
        <v>65</v>
      </c>
      <c r="B71" s="76" t="s">
        <v>703</v>
      </c>
      <c r="C71" s="76" t="s">
        <v>499</v>
      </c>
      <c r="D71" s="110">
        <v>45216</v>
      </c>
      <c r="E71" s="110">
        <v>45216</v>
      </c>
      <c r="F71" s="23">
        <v>0.25</v>
      </c>
      <c r="G71" s="1">
        <v>1</v>
      </c>
      <c r="H71" s="1">
        <v>15</v>
      </c>
      <c r="I71" s="1">
        <v>11</v>
      </c>
      <c r="J71" s="1"/>
      <c r="K71" s="1"/>
      <c r="L71" s="1"/>
      <c r="M71" s="1">
        <f t="shared" si="5"/>
        <v>27</v>
      </c>
      <c r="N71" s="1">
        <f t="shared" ref="N71:N82" si="6">M71*F71</f>
        <v>6.75</v>
      </c>
    </row>
    <row r="72" spans="1:14" ht="85.5" x14ac:dyDescent="0.25">
      <c r="A72" s="51">
        <v>66</v>
      </c>
      <c r="B72" s="76" t="s">
        <v>704</v>
      </c>
      <c r="C72" s="76" t="s">
        <v>528</v>
      </c>
      <c r="D72" s="110">
        <v>45216</v>
      </c>
      <c r="E72" s="110">
        <v>45216</v>
      </c>
      <c r="F72" s="23">
        <v>0.5</v>
      </c>
      <c r="G72" s="1"/>
      <c r="H72" s="1">
        <v>10</v>
      </c>
      <c r="I72" s="1">
        <v>23</v>
      </c>
      <c r="J72" s="1"/>
      <c r="K72" s="1"/>
      <c r="L72" s="1"/>
      <c r="M72" s="1">
        <f t="shared" si="5"/>
        <v>33</v>
      </c>
      <c r="N72" s="1">
        <f t="shared" si="6"/>
        <v>16.5</v>
      </c>
    </row>
    <row r="73" spans="1:14" ht="71.25" x14ac:dyDescent="0.25">
      <c r="A73" s="51">
        <v>67</v>
      </c>
      <c r="B73" s="76" t="s">
        <v>705</v>
      </c>
      <c r="C73" s="76" t="s">
        <v>499</v>
      </c>
      <c r="D73" s="110">
        <v>45217</v>
      </c>
      <c r="E73" s="110">
        <v>45217</v>
      </c>
      <c r="F73" s="23">
        <v>0.5</v>
      </c>
      <c r="G73" s="1">
        <v>31</v>
      </c>
      <c r="H73" s="1">
        <v>171</v>
      </c>
      <c r="I73" s="1">
        <v>84</v>
      </c>
      <c r="J73" s="1"/>
      <c r="K73" s="1"/>
      <c r="L73" s="1"/>
      <c r="M73" s="1">
        <f t="shared" si="5"/>
        <v>286</v>
      </c>
      <c r="N73" s="1">
        <f t="shared" si="6"/>
        <v>143</v>
      </c>
    </row>
    <row r="74" spans="1:14" ht="85.5" x14ac:dyDescent="0.25">
      <c r="A74" s="51">
        <v>68</v>
      </c>
      <c r="B74" s="76" t="s">
        <v>706</v>
      </c>
      <c r="C74" s="76" t="s">
        <v>528</v>
      </c>
      <c r="D74" s="110">
        <v>45218</v>
      </c>
      <c r="E74" s="110">
        <v>45218</v>
      </c>
      <c r="F74" s="23">
        <v>0.5</v>
      </c>
      <c r="G74" s="1">
        <v>1</v>
      </c>
      <c r="H74" s="1">
        <v>15</v>
      </c>
      <c r="I74" s="1">
        <v>17</v>
      </c>
      <c r="J74" s="1">
        <v>7</v>
      </c>
      <c r="K74" s="1"/>
      <c r="L74" s="1"/>
      <c r="M74" s="1">
        <f t="shared" si="5"/>
        <v>40</v>
      </c>
      <c r="N74" s="1">
        <f t="shared" si="6"/>
        <v>20</v>
      </c>
    </row>
    <row r="75" spans="1:14" ht="71.25" x14ac:dyDescent="0.25">
      <c r="A75" s="51">
        <v>69</v>
      </c>
      <c r="B75" s="76" t="s">
        <v>707</v>
      </c>
      <c r="C75" s="76" t="s">
        <v>499</v>
      </c>
      <c r="D75" s="110">
        <v>45218</v>
      </c>
      <c r="E75" s="110">
        <v>45218</v>
      </c>
      <c r="F75" s="23">
        <v>0.25</v>
      </c>
      <c r="G75" s="1">
        <v>8</v>
      </c>
      <c r="H75" s="1">
        <v>49</v>
      </c>
      <c r="I75" s="1">
        <v>25</v>
      </c>
      <c r="J75" s="1"/>
      <c r="K75" s="1"/>
      <c r="L75" s="1"/>
      <c r="M75" s="1">
        <f t="shared" si="5"/>
        <v>82</v>
      </c>
      <c r="N75" s="1">
        <f t="shared" si="6"/>
        <v>20.5</v>
      </c>
    </row>
    <row r="76" spans="1:14" ht="28.5" x14ac:dyDescent="0.25">
      <c r="A76" s="51">
        <v>70</v>
      </c>
      <c r="B76" s="76" t="s">
        <v>708</v>
      </c>
      <c r="C76" s="76" t="s">
        <v>528</v>
      </c>
      <c r="D76" s="110">
        <v>45229</v>
      </c>
      <c r="E76" s="110">
        <v>45230</v>
      </c>
      <c r="F76" s="23">
        <v>2</v>
      </c>
      <c r="G76" s="1"/>
      <c r="H76" s="1">
        <v>9</v>
      </c>
      <c r="I76" s="1">
        <v>5</v>
      </c>
      <c r="J76" s="1"/>
      <c r="K76" s="1"/>
      <c r="L76" s="1"/>
      <c r="M76" s="1">
        <f t="shared" si="5"/>
        <v>14</v>
      </c>
      <c r="N76" s="1">
        <f t="shared" si="6"/>
        <v>28</v>
      </c>
    </row>
    <row r="77" spans="1:14" ht="85.5" x14ac:dyDescent="0.25">
      <c r="A77" s="51">
        <v>71</v>
      </c>
      <c r="B77" s="76" t="s">
        <v>709</v>
      </c>
      <c r="C77" s="76" t="s">
        <v>528</v>
      </c>
      <c r="D77" s="110">
        <v>45229</v>
      </c>
      <c r="E77" s="110">
        <v>45240</v>
      </c>
      <c r="F77">
        <v>10</v>
      </c>
      <c r="G77" s="23"/>
      <c r="H77" s="1"/>
      <c r="I77" s="1">
        <v>79</v>
      </c>
      <c r="J77" s="1"/>
      <c r="K77" s="1"/>
      <c r="L77" s="1"/>
      <c r="M77" s="1">
        <v>79</v>
      </c>
      <c r="N77" s="1">
        <f t="shared" si="6"/>
        <v>790</v>
      </c>
    </row>
    <row r="78" spans="1:14" ht="29.25" x14ac:dyDescent="0.25">
      <c r="A78" s="51">
        <v>72</v>
      </c>
      <c r="B78" s="125" t="s">
        <v>710</v>
      </c>
      <c r="C78" s="76" t="s">
        <v>499</v>
      </c>
      <c r="D78" s="110">
        <v>45231</v>
      </c>
      <c r="E78" s="110">
        <v>45231</v>
      </c>
      <c r="F78" s="23">
        <v>0.5</v>
      </c>
      <c r="G78" s="1">
        <v>2</v>
      </c>
      <c r="H78" s="1">
        <v>23</v>
      </c>
      <c r="I78" s="1">
        <v>14</v>
      </c>
      <c r="J78" s="1"/>
      <c r="K78" s="1"/>
      <c r="L78" s="1"/>
      <c r="M78" s="1">
        <f t="shared" ref="M78:M82" si="7">SUM(G78:L78)</f>
        <v>39</v>
      </c>
      <c r="N78" s="1">
        <f t="shared" si="6"/>
        <v>19.5</v>
      </c>
    </row>
    <row r="79" spans="1:14" ht="28.5" x14ac:dyDescent="0.25">
      <c r="A79" s="51">
        <v>73</v>
      </c>
      <c r="B79" s="76" t="s">
        <v>711</v>
      </c>
      <c r="C79" s="76" t="s">
        <v>499</v>
      </c>
      <c r="D79" s="110">
        <v>45237</v>
      </c>
      <c r="E79" s="110">
        <v>45237</v>
      </c>
      <c r="F79" s="23">
        <v>0.5</v>
      </c>
      <c r="G79" s="1">
        <v>4</v>
      </c>
      <c r="H79" s="1">
        <v>36</v>
      </c>
      <c r="I79" s="1">
        <v>17</v>
      </c>
      <c r="J79" s="1">
        <v>6</v>
      </c>
      <c r="K79" s="1"/>
      <c r="L79" s="1"/>
      <c r="M79" s="1">
        <f t="shared" si="7"/>
        <v>63</v>
      </c>
      <c r="N79" s="1">
        <f t="shared" si="6"/>
        <v>31.5</v>
      </c>
    </row>
    <row r="80" spans="1:14" ht="42.75" x14ac:dyDescent="0.25">
      <c r="A80" s="51">
        <v>74</v>
      </c>
      <c r="B80" s="76" t="s">
        <v>712</v>
      </c>
      <c r="C80" s="76" t="s">
        <v>499</v>
      </c>
      <c r="D80" s="110">
        <v>45238</v>
      </c>
      <c r="E80" s="110">
        <v>45238</v>
      </c>
      <c r="F80" s="23">
        <v>0.5</v>
      </c>
      <c r="G80" s="1">
        <v>3</v>
      </c>
      <c r="H80" s="1">
        <v>31</v>
      </c>
      <c r="I80" s="1">
        <v>13</v>
      </c>
      <c r="J80" s="1"/>
      <c r="K80" s="1"/>
      <c r="L80" s="1"/>
      <c r="M80" s="1">
        <f t="shared" si="7"/>
        <v>47</v>
      </c>
      <c r="N80" s="1">
        <f t="shared" si="6"/>
        <v>23.5</v>
      </c>
    </row>
    <row r="81" spans="1:15" ht="85.5" x14ac:dyDescent="0.25">
      <c r="A81" s="51">
        <v>75</v>
      </c>
      <c r="B81" s="76" t="s">
        <v>713</v>
      </c>
      <c r="C81" s="76" t="s">
        <v>499</v>
      </c>
      <c r="D81" s="110">
        <v>45247</v>
      </c>
      <c r="E81" s="110">
        <v>45247</v>
      </c>
      <c r="F81" s="23">
        <v>0.5</v>
      </c>
      <c r="G81" s="1">
        <v>5</v>
      </c>
      <c r="H81" s="1">
        <v>31</v>
      </c>
      <c r="I81" s="1">
        <v>15</v>
      </c>
      <c r="J81" s="1"/>
      <c r="K81" s="1"/>
      <c r="L81" s="1"/>
      <c r="M81" s="1">
        <f t="shared" si="7"/>
        <v>51</v>
      </c>
      <c r="N81" s="1">
        <f t="shared" si="6"/>
        <v>25.5</v>
      </c>
    </row>
    <row r="82" spans="1:15" ht="71.25" x14ac:dyDescent="0.25">
      <c r="A82" s="51">
        <v>76</v>
      </c>
      <c r="B82" s="76" t="s">
        <v>714</v>
      </c>
      <c r="C82" s="76" t="s">
        <v>499</v>
      </c>
      <c r="D82" s="110">
        <v>45251</v>
      </c>
      <c r="E82" s="110">
        <v>45251</v>
      </c>
      <c r="F82" s="23">
        <v>0.5</v>
      </c>
      <c r="G82" s="1">
        <v>3</v>
      </c>
      <c r="H82" s="1">
        <v>24</v>
      </c>
      <c r="I82" s="1">
        <v>12</v>
      </c>
      <c r="J82" s="1"/>
      <c r="K82" s="1"/>
      <c r="L82" s="1"/>
      <c r="M82" s="1">
        <f t="shared" si="7"/>
        <v>39</v>
      </c>
      <c r="N82" s="1">
        <f t="shared" si="6"/>
        <v>19.5</v>
      </c>
    </row>
    <row r="83" spans="1:15" ht="57.75" x14ac:dyDescent="0.25">
      <c r="A83" s="51">
        <v>77</v>
      </c>
      <c r="B83" s="42" t="s">
        <v>715</v>
      </c>
      <c r="C83" s="76" t="s">
        <v>528</v>
      </c>
      <c r="D83" s="35" t="s">
        <v>716</v>
      </c>
      <c r="E83" s="35" t="s">
        <v>717</v>
      </c>
      <c r="F83" s="23">
        <v>8</v>
      </c>
      <c r="G83" s="23"/>
      <c r="H83" s="23"/>
      <c r="I83" s="23">
        <v>32</v>
      </c>
      <c r="J83" s="23"/>
      <c r="K83" s="23"/>
      <c r="L83" s="23"/>
      <c r="M83" s="23">
        <f>SUM(G83:L83)</f>
        <v>32</v>
      </c>
      <c r="N83" s="23">
        <f>M83*F83</f>
        <v>256</v>
      </c>
    </row>
    <row r="84" spans="1:15" ht="71.25" x14ac:dyDescent="0.25">
      <c r="A84" s="51">
        <v>78</v>
      </c>
      <c r="B84" s="126" t="s">
        <v>718</v>
      </c>
      <c r="C84" s="76" t="s">
        <v>528</v>
      </c>
      <c r="D84" s="127">
        <v>45275</v>
      </c>
      <c r="E84" s="127">
        <v>45275</v>
      </c>
      <c r="F84">
        <v>0.5</v>
      </c>
      <c r="G84" s="68">
        <v>2</v>
      </c>
      <c r="H84" s="103">
        <v>18</v>
      </c>
      <c r="I84" s="103">
        <v>16</v>
      </c>
      <c r="J84" s="103"/>
      <c r="K84" s="103"/>
      <c r="L84" s="103"/>
      <c r="M84" s="103">
        <f>SUM(G84:L84)</f>
        <v>36</v>
      </c>
      <c r="N84" s="103">
        <f>M84*F84</f>
        <v>18</v>
      </c>
    </row>
    <row r="85" spans="1:15" ht="42.75" x14ac:dyDescent="0.25">
      <c r="A85" s="51">
        <v>79</v>
      </c>
      <c r="B85" s="76" t="s">
        <v>719</v>
      </c>
      <c r="C85" s="76" t="s">
        <v>528</v>
      </c>
      <c r="D85" s="127">
        <v>45275</v>
      </c>
      <c r="E85" s="127">
        <v>45275</v>
      </c>
      <c r="F85" s="1">
        <v>0.25</v>
      </c>
      <c r="G85" s="68">
        <v>7</v>
      </c>
      <c r="H85" s="103">
        <v>6</v>
      </c>
      <c r="I85" s="103">
        <v>2</v>
      </c>
      <c r="J85" s="103">
        <v>1</v>
      </c>
      <c r="K85" s="103"/>
      <c r="L85" s="103"/>
      <c r="M85" s="103">
        <f>SUM(G85:L85)</f>
        <v>16</v>
      </c>
      <c r="N85" s="103">
        <f>M85*F85</f>
        <v>4</v>
      </c>
    </row>
    <row r="86" spans="1:15" ht="29.25" x14ac:dyDescent="0.25">
      <c r="A86" s="51">
        <v>80</v>
      </c>
      <c r="B86" s="125" t="s">
        <v>81</v>
      </c>
      <c r="C86" s="76" t="s">
        <v>528</v>
      </c>
      <c r="D86" s="110">
        <v>45278</v>
      </c>
      <c r="E86" s="110">
        <v>45282</v>
      </c>
      <c r="F86" s="23">
        <v>5</v>
      </c>
      <c r="G86" s="1">
        <v>15</v>
      </c>
      <c r="H86" s="1">
        <v>20</v>
      </c>
      <c r="I86" s="1">
        <v>5</v>
      </c>
      <c r="J86" s="1">
        <v>2</v>
      </c>
      <c r="K86" s="1"/>
      <c r="L86" s="1"/>
      <c r="M86" s="1">
        <f t="shared" ref="M86" si="8">SUM(G86:L86)</f>
        <v>42</v>
      </c>
      <c r="N86" s="1">
        <f t="shared" ref="N86" si="9">M86*F86</f>
        <v>210</v>
      </c>
    </row>
    <row r="87" spans="1:15" ht="72" x14ac:dyDescent="0.25">
      <c r="A87" s="51">
        <v>81</v>
      </c>
      <c r="B87" s="42" t="s">
        <v>720</v>
      </c>
      <c r="C87" s="76" t="s">
        <v>528</v>
      </c>
      <c r="D87" s="65">
        <v>45268</v>
      </c>
      <c r="E87" s="65">
        <v>45303</v>
      </c>
      <c r="F87" s="23">
        <v>21</v>
      </c>
      <c r="G87" s="23"/>
      <c r="H87" s="23"/>
      <c r="I87" s="23"/>
      <c r="J87" s="23">
        <v>162</v>
      </c>
      <c r="K87" s="23"/>
      <c r="L87" s="23"/>
      <c r="M87" s="23">
        <f>SUM(G87:L87)</f>
        <v>162</v>
      </c>
      <c r="N87" s="23">
        <f>M87*F87</f>
        <v>3402</v>
      </c>
    </row>
    <row r="88" spans="1:15" ht="71.25" x14ac:dyDescent="0.25">
      <c r="A88" s="51">
        <v>82</v>
      </c>
      <c r="B88" s="126" t="s">
        <v>721</v>
      </c>
      <c r="C88" s="76" t="s">
        <v>499</v>
      </c>
      <c r="D88" s="127">
        <v>45309</v>
      </c>
      <c r="E88" s="127">
        <v>45309</v>
      </c>
      <c r="F88" s="1">
        <v>0.5</v>
      </c>
      <c r="G88" s="68">
        <v>2</v>
      </c>
      <c r="H88" s="103">
        <v>13</v>
      </c>
      <c r="I88" s="103">
        <v>5</v>
      </c>
      <c r="J88" s="103"/>
      <c r="K88" s="103"/>
      <c r="L88" s="103"/>
      <c r="M88" s="103">
        <f>SUM(G88:L88)</f>
        <v>20</v>
      </c>
      <c r="N88" s="103">
        <f>M88*F88</f>
        <v>10</v>
      </c>
    </row>
    <row r="89" spans="1:15" ht="42.75" x14ac:dyDescent="0.25">
      <c r="A89" s="51">
        <v>83</v>
      </c>
      <c r="B89" s="76" t="s">
        <v>722</v>
      </c>
      <c r="C89" s="76" t="s">
        <v>499</v>
      </c>
      <c r="D89" s="127">
        <v>45314</v>
      </c>
      <c r="E89" s="127">
        <v>45314</v>
      </c>
      <c r="F89" s="1">
        <v>0.5</v>
      </c>
      <c r="G89" s="68">
        <v>9</v>
      </c>
      <c r="H89" s="103">
        <v>42</v>
      </c>
      <c r="I89" s="103">
        <v>19</v>
      </c>
      <c r="J89" s="103"/>
      <c r="K89" s="103"/>
      <c r="L89" s="103"/>
      <c r="M89" s="103">
        <f>SUM(G89:L89)</f>
        <v>70</v>
      </c>
      <c r="N89" s="103">
        <f>M89*F89</f>
        <v>35</v>
      </c>
    </row>
    <row r="90" spans="1:15" ht="42.75" x14ac:dyDescent="0.25">
      <c r="A90" s="51">
        <v>84</v>
      </c>
      <c r="B90" s="76" t="s">
        <v>723</v>
      </c>
      <c r="C90" s="76" t="s">
        <v>499</v>
      </c>
      <c r="D90" s="127">
        <v>45316</v>
      </c>
      <c r="E90" s="127">
        <v>45316</v>
      </c>
      <c r="F90" s="1">
        <v>0.25</v>
      </c>
      <c r="G90" s="68">
        <v>6</v>
      </c>
      <c r="H90" s="103">
        <v>28</v>
      </c>
      <c r="I90" s="103">
        <v>13</v>
      </c>
      <c r="J90" s="103"/>
      <c r="K90" s="103"/>
      <c r="L90" s="103"/>
      <c r="M90" s="103">
        <f>SUM(G90:L90)</f>
        <v>47</v>
      </c>
      <c r="N90" s="103">
        <f>M90*F90</f>
        <v>11.75</v>
      </c>
    </row>
    <row r="91" spans="1:15" ht="100.5" x14ac:dyDescent="0.25">
      <c r="A91" s="51">
        <v>85</v>
      </c>
      <c r="B91" s="123" t="s">
        <v>724</v>
      </c>
      <c r="C91" s="76" t="s">
        <v>528</v>
      </c>
      <c r="D91" s="110">
        <v>45321</v>
      </c>
      <c r="E91" s="110">
        <v>45321</v>
      </c>
      <c r="F91" s="23">
        <v>1</v>
      </c>
      <c r="G91" s="1"/>
      <c r="H91" s="1"/>
      <c r="I91" s="1"/>
      <c r="J91" s="1"/>
      <c r="K91" s="1"/>
      <c r="L91" s="1">
        <v>16</v>
      </c>
      <c r="M91" s="1">
        <f t="shared" ref="M91" si="10">SUM(G91:L91)</f>
        <v>16</v>
      </c>
      <c r="N91" s="1">
        <f t="shared" ref="N91" si="11">M91*F91</f>
        <v>16</v>
      </c>
      <c r="O91"/>
    </row>
    <row r="92" spans="1:15" ht="57" x14ac:dyDescent="0.25">
      <c r="A92" s="51">
        <v>86</v>
      </c>
      <c r="B92" s="76" t="s">
        <v>725</v>
      </c>
      <c r="C92" s="76" t="s">
        <v>528</v>
      </c>
      <c r="D92" s="127">
        <v>45250</v>
      </c>
      <c r="E92" s="127">
        <v>45344</v>
      </c>
      <c r="F92" s="1">
        <v>65</v>
      </c>
      <c r="G92" s="68"/>
      <c r="H92" s="103"/>
      <c r="I92" s="103">
        <v>76</v>
      </c>
      <c r="J92" s="103"/>
      <c r="K92" s="103"/>
      <c r="L92" s="103"/>
      <c r="M92" s="103">
        <f>SUM(G92:L92)</f>
        <v>76</v>
      </c>
      <c r="N92" s="103">
        <f>M92*F92</f>
        <v>4940</v>
      </c>
      <c r="O92"/>
    </row>
    <row r="93" spans="1:15" ht="57" x14ac:dyDescent="0.25">
      <c r="A93" s="51">
        <v>87</v>
      </c>
      <c r="B93" s="76" t="s">
        <v>726</v>
      </c>
      <c r="C93" s="76" t="s">
        <v>528</v>
      </c>
      <c r="D93" s="127">
        <v>45251</v>
      </c>
      <c r="E93" s="127">
        <v>45345</v>
      </c>
      <c r="F93" s="1">
        <v>66</v>
      </c>
      <c r="G93" s="68"/>
      <c r="H93" s="103"/>
      <c r="I93" s="103">
        <v>97</v>
      </c>
      <c r="J93" s="103"/>
      <c r="K93" s="103"/>
      <c r="L93" s="103"/>
      <c r="M93" s="103">
        <f>SUM(G93:L93)</f>
        <v>97</v>
      </c>
      <c r="N93" s="103">
        <f>M93*F93</f>
        <v>6402</v>
      </c>
      <c r="O93"/>
    </row>
    <row r="94" spans="1:15" ht="43.5" x14ac:dyDescent="0.25">
      <c r="A94" s="51">
        <v>88</v>
      </c>
      <c r="B94" s="42" t="s">
        <v>727</v>
      </c>
      <c r="C94" s="76" t="s">
        <v>528</v>
      </c>
      <c r="D94" s="65">
        <v>45313</v>
      </c>
      <c r="E94" s="65">
        <v>45324</v>
      </c>
      <c r="F94" s="23">
        <v>10</v>
      </c>
      <c r="G94" s="23"/>
      <c r="H94" s="23"/>
      <c r="I94" s="23">
        <v>7</v>
      </c>
      <c r="J94" s="23">
        <v>27</v>
      </c>
      <c r="K94" s="23"/>
      <c r="L94" s="23"/>
      <c r="M94" s="23">
        <f>SUM(G94:L94)</f>
        <v>34</v>
      </c>
      <c r="N94" s="23">
        <f>M94*F94</f>
        <v>340</v>
      </c>
      <c r="O94"/>
    </row>
    <row r="95" spans="1:15" ht="85.5" x14ac:dyDescent="0.25">
      <c r="A95" s="51">
        <v>89</v>
      </c>
      <c r="B95" s="126" t="s">
        <v>728</v>
      </c>
      <c r="C95" s="76" t="s">
        <v>528</v>
      </c>
      <c r="D95" s="127">
        <v>45320</v>
      </c>
      <c r="E95" s="127">
        <v>45323</v>
      </c>
      <c r="F95" s="1">
        <v>4</v>
      </c>
      <c r="G95" s="68">
        <v>7</v>
      </c>
      <c r="H95" s="103">
        <v>10</v>
      </c>
      <c r="I95" s="103"/>
      <c r="J95" s="103"/>
      <c r="K95" s="103"/>
      <c r="L95" s="103"/>
      <c r="M95" s="103">
        <f t="shared" ref="M95:M98" si="12">SUM(G95:L95)</f>
        <v>17</v>
      </c>
      <c r="N95" s="103">
        <f t="shared" ref="N95:N98" si="13">M95*F95</f>
        <v>68</v>
      </c>
      <c r="O95"/>
    </row>
    <row r="96" spans="1:15" ht="42.75" x14ac:dyDescent="0.25">
      <c r="A96" s="51">
        <v>90</v>
      </c>
      <c r="B96" s="76" t="s">
        <v>729</v>
      </c>
      <c r="C96" s="76" t="s">
        <v>528</v>
      </c>
      <c r="D96" s="127">
        <v>45320</v>
      </c>
      <c r="E96" s="127">
        <v>45324</v>
      </c>
      <c r="F96" s="1">
        <v>5</v>
      </c>
      <c r="G96" s="68">
        <v>10</v>
      </c>
      <c r="H96" s="103">
        <v>33</v>
      </c>
      <c r="I96" s="103"/>
      <c r="J96" s="103"/>
      <c r="K96" s="103"/>
      <c r="L96" s="103"/>
      <c r="M96" s="103">
        <f t="shared" si="12"/>
        <v>43</v>
      </c>
      <c r="N96" s="103">
        <f t="shared" si="13"/>
        <v>215</v>
      </c>
      <c r="O96"/>
    </row>
    <row r="97" spans="1:15" ht="42.75" x14ac:dyDescent="0.25">
      <c r="A97" s="51">
        <v>91</v>
      </c>
      <c r="B97" s="76" t="s">
        <v>730</v>
      </c>
      <c r="C97" s="76" t="s">
        <v>528</v>
      </c>
      <c r="D97" s="127">
        <v>45327</v>
      </c>
      <c r="E97" s="127">
        <v>45338</v>
      </c>
      <c r="F97" s="1">
        <v>10</v>
      </c>
      <c r="G97" s="68"/>
      <c r="H97" s="103"/>
      <c r="I97" s="103">
        <v>17</v>
      </c>
      <c r="J97" s="103"/>
      <c r="K97" s="103"/>
      <c r="L97" s="103"/>
      <c r="M97" s="103">
        <f t="shared" si="12"/>
        <v>17</v>
      </c>
      <c r="N97" s="103">
        <f t="shared" si="13"/>
        <v>170</v>
      </c>
      <c r="O97"/>
    </row>
    <row r="98" spans="1:15" ht="85.5" x14ac:dyDescent="0.25">
      <c r="A98" s="51">
        <v>92</v>
      </c>
      <c r="B98" s="76" t="s">
        <v>731</v>
      </c>
      <c r="C98" s="76" t="s">
        <v>499</v>
      </c>
      <c r="D98" s="127">
        <v>45330</v>
      </c>
      <c r="E98" s="127">
        <v>45330</v>
      </c>
      <c r="F98" s="1">
        <v>0.5</v>
      </c>
      <c r="G98" s="68">
        <v>2</v>
      </c>
      <c r="H98" s="103">
        <v>14</v>
      </c>
      <c r="I98" s="103">
        <v>8</v>
      </c>
      <c r="J98" s="103"/>
      <c r="K98" s="103"/>
      <c r="L98" s="103"/>
      <c r="M98" s="103">
        <f t="shared" si="12"/>
        <v>24</v>
      </c>
      <c r="N98" s="103">
        <f t="shared" si="13"/>
        <v>12</v>
      </c>
      <c r="O98"/>
    </row>
    <row r="99" spans="1:15" ht="114" x14ac:dyDescent="0.25">
      <c r="A99" s="51">
        <v>93</v>
      </c>
      <c r="B99" s="76" t="s">
        <v>732</v>
      </c>
      <c r="C99" s="76" t="s">
        <v>528</v>
      </c>
      <c r="D99" s="127">
        <v>45331</v>
      </c>
      <c r="E99" s="127">
        <v>45331</v>
      </c>
      <c r="F99" s="1">
        <v>0.25</v>
      </c>
      <c r="G99" s="68"/>
      <c r="H99" s="103"/>
      <c r="I99" s="103"/>
      <c r="J99" s="103"/>
      <c r="K99" s="103"/>
      <c r="L99" s="103">
        <v>90</v>
      </c>
      <c r="M99" s="103">
        <f>SUM(G99:L99)</f>
        <v>90</v>
      </c>
      <c r="N99" s="103">
        <f>M99*F99</f>
        <v>22.5</v>
      </c>
      <c r="O99"/>
    </row>
    <row r="100" spans="1:15" ht="42.75" x14ac:dyDescent="0.25">
      <c r="A100" s="51">
        <v>94</v>
      </c>
      <c r="B100" s="76" t="s">
        <v>733</v>
      </c>
      <c r="C100" s="76" t="s">
        <v>734</v>
      </c>
      <c r="D100" s="127">
        <v>45337</v>
      </c>
      <c r="E100" s="127">
        <v>45337</v>
      </c>
      <c r="F100" s="1">
        <v>1</v>
      </c>
      <c r="G100" s="68">
        <v>8</v>
      </c>
      <c r="H100" s="103">
        <v>44</v>
      </c>
      <c r="I100" s="103">
        <v>16</v>
      </c>
      <c r="J100" s="103"/>
      <c r="K100" s="103"/>
      <c r="L100" s="103"/>
      <c r="M100" s="103">
        <f>SUM(G100:L100)</f>
        <v>68</v>
      </c>
      <c r="N100" s="103">
        <f>M100*F100</f>
        <v>68</v>
      </c>
      <c r="O100"/>
    </row>
    <row r="101" spans="1:15" ht="57" x14ac:dyDescent="0.25">
      <c r="A101" s="51">
        <v>95</v>
      </c>
      <c r="B101" s="76" t="s">
        <v>735</v>
      </c>
      <c r="C101" s="76" t="s">
        <v>499</v>
      </c>
      <c r="D101" s="127">
        <v>45342</v>
      </c>
      <c r="E101" s="127">
        <v>45342</v>
      </c>
      <c r="F101" s="1">
        <v>0.5</v>
      </c>
      <c r="G101" s="68"/>
      <c r="H101" s="103">
        <v>12</v>
      </c>
      <c r="I101" s="103">
        <v>6</v>
      </c>
      <c r="J101" s="103"/>
      <c r="K101" s="103"/>
      <c r="L101" s="103"/>
      <c r="M101" s="103">
        <f>SUM(G101:L101)</f>
        <v>18</v>
      </c>
      <c r="N101" s="103">
        <f>M101*F101</f>
        <v>9</v>
      </c>
      <c r="O101"/>
    </row>
    <row r="102" spans="1:15" ht="71.25" x14ac:dyDescent="0.25">
      <c r="A102" s="51">
        <v>96</v>
      </c>
      <c r="B102" s="76" t="s">
        <v>736</v>
      </c>
      <c r="C102" s="76" t="s">
        <v>528</v>
      </c>
      <c r="D102" s="127">
        <v>45342</v>
      </c>
      <c r="E102" s="127">
        <v>45342</v>
      </c>
      <c r="F102" s="1">
        <v>0.5</v>
      </c>
      <c r="G102" s="68"/>
      <c r="H102" s="103"/>
      <c r="I102" s="103"/>
      <c r="J102" s="103"/>
      <c r="K102" s="103"/>
      <c r="L102" s="103">
        <v>400</v>
      </c>
      <c r="M102" s="103">
        <f>SUM(G102:L102)</f>
        <v>400</v>
      </c>
      <c r="N102" s="103">
        <f>M102*F102</f>
        <v>200</v>
      </c>
      <c r="O102"/>
    </row>
    <row r="103" spans="1:15" ht="71.25" x14ac:dyDescent="0.25">
      <c r="A103" s="51">
        <v>97</v>
      </c>
      <c r="B103" s="76" t="s">
        <v>737</v>
      </c>
      <c r="C103" s="76" t="s">
        <v>528</v>
      </c>
      <c r="D103" s="127">
        <v>45351</v>
      </c>
      <c r="E103" s="127">
        <v>45351</v>
      </c>
      <c r="F103" s="1">
        <v>1</v>
      </c>
      <c r="G103" s="68"/>
      <c r="H103" s="103">
        <v>22</v>
      </c>
      <c r="I103" s="103">
        <v>2</v>
      </c>
      <c r="J103" s="103">
        <v>1</v>
      </c>
      <c r="K103" s="103"/>
      <c r="L103" s="103"/>
      <c r="M103" s="103">
        <f t="shared" ref="M103:M104" si="14">SUM(G103:L103)</f>
        <v>25</v>
      </c>
      <c r="N103" s="103">
        <f t="shared" ref="N103:N104" si="15">M103*F103</f>
        <v>25</v>
      </c>
      <c r="O103"/>
    </row>
    <row r="104" spans="1:15" ht="57" x14ac:dyDescent="0.25">
      <c r="A104" s="51">
        <v>98</v>
      </c>
      <c r="B104" s="76" t="s">
        <v>738</v>
      </c>
      <c r="C104" s="76" t="s">
        <v>528</v>
      </c>
      <c r="D104" s="127">
        <v>45351</v>
      </c>
      <c r="E104" s="127">
        <v>45351</v>
      </c>
      <c r="F104" s="1">
        <v>1</v>
      </c>
      <c r="G104" s="68"/>
      <c r="H104" s="103"/>
      <c r="I104" s="103"/>
      <c r="J104" s="103"/>
      <c r="K104" s="103"/>
      <c r="L104" s="103">
        <v>63</v>
      </c>
      <c r="M104" s="103">
        <f t="shared" si="14"/>
        <v>63</v>
      </c>
      <c r="N104" s="103">
        <f t="shared" si="15"/>
        <v>63</v>
      </c>
      <c r="O104"/>
    </row>
    <row r="105" spans="1:15" ht="42.75" x14ac:dyDescent="0.25">
      <c r="A105" s="51">
        <v>99</v>
      </c>
      <c r="B105" s="76" t="s">
        <v>739</v>
      </c>
      <c r="C105" s="76" t="s">
        <v>528</v>
      </c>
      <c r="D105" s="127">
        <v>45352</v>
      </c>
      <c r="E105" s="127" t="s">
        <v>740</v>
      </c>
      <c r="F105" s="1">
        <v>1</v>
      </c>
      <c r="G105" s="68"/>
      <c r="H105" s="103"/>
      <c r="I105" s="103"/>
      <c r="J105" s="103"/>
      <c r="K105" s="103"/>
      <c r="L105" s="103">
        <v>104</v>
      </c>
      <c r="M105" s="103">
        <f>SUM(G105:L105)</f>
        <v>104</v>
      </c>
      <c r="N105" s="103">
        <f>M105*F105</f>
        <v>104</v>
      </c>
      <c r="O105"/>
    </row>
    <row r="106" spans="1:15" ht="57" x14ac:dyDescent="0.25">
      <c r="A106" s="51">
        <v>100</v>
      </c>
      <c r="B106" s="76" t="s">
        <v>741</v>
      </c>
      <c r="C106" s="76" t="s">
        <v>528</v>
      </c>
      <c r="D106" s="127">
        <v>45357</v>
      </c>
      <c r="E106" s="127">
        <v>45357</v>
      </c>
      <c r="F106" s="1">
        <v>1</v>
      </c>
      <c r="G106" s="68"/>
      <c r="H106" s="103"/>
      <c r="I106" s="103"/>
      <c r="J106" s="103"/>
      <c r="K106" s="103"/>
      <c r="L106" s="103">
        <v>87</v>
      </c>
      <c r="M106" s="103">
        <f>SUM(G106:L106)</f>
        <v>87</v>
      </c>
      <c r="N106" s="103">
        <f>M106*F106</f>
        <v>87</v>
      </c>
      <c r="O106"/>
    </row>
    <row r="107" spans="1:15" ht="57" x14ac:dyDescent="0.25">
      <c r="A107" s="51">
        <v>101</v>
      </c>
      <c r="B107" s="76" t="s">
        <v>742</v>
      </c>
      <c r="C107" s="76" t="s">
        <v>528</v>
      </c>
      <c r="D107" s="65">
        <v>45358</v>
      </c>
      <c r="E107" s="65">
        <v>45358</v>
      </c>
      <c r="F107" s="1">
        <v>1</v>
      </c>
      <c r="G107" s="23"/>
      <c r="H107" s="23"/>
      <c r="I107" s="23"/>
      <c r="J107" s="23"/>
      <c r="K107" s="23"/>
      <c r="L107" s="23">
        <v>51</v>
      </c>
      <c r="M107" s="23">
        <f>SUM(G107:L107)</f>
        <v>51</v>
      </c>
      <c r="N107" s="23">
        <f>M107*F107</f>
        <v>51</v>
      </c>
      <c r="O107"/>
    </row>
    <row r="108" spans="1:15" ht="42.75" x14ac:dyDescent="0.25">
      <c r="A108" s="51">
        <v>102</v>
      </c>
      <c r="B108" s="126" t="s">
        <v>743</v>
      </c>
      <c r="C108" s="76" t="s">
        <v>528</v>
      </c>
      <c r="D108" s="127">
        <v>45348</v>
      </c>
      <c r="E108" s="127">
        <v>45359</v>
      </c>
      <c r="F108" s="1">
        <v>10</v>
      </c>
      <c r="G108" s="68"/>
      <c r="H108" s="103"/>
      <c r="I108" s="103"/>
      <c r="J108" s="103">
        <v>89</v>
      </c>
      <c r="K108" s="103"/>
      <c r="L108" s="103"/>
      <c r="M108" s="103">
        <f t="shared" ref="M108:M110" si="16">SUM(G108:L108)</f>
        <v>89</v>
      </c>
      <c r="N108" s="103">
        <f t="shared" ref="N108:N110" si="17">M108*F108</f>
        <v>890</v>
      </c>
      <c r="O108"/>
    </row>
    <row r="109" spans="1:15" ht="57" x14ac:dyDescent="0.25">
      <c r="A109" s="51">
        <v>103</v>
      </c>
      <c r="B109" s="126" t="s">
        <v>744</v>
      </c>
      <c r="C109" s="76" t="s">
        <v>528</v>
      </c>
      <c r="D109" s="127">
        <v>45364</v>
      </c>
      <c r="E109" s="127">
        <v>45364</v>
      </c>
      <c r="F109" s="72">
        <v>1</v>
      </c>
      <c r="G109" s="68">
        <v>21</v>
      </c>
      <c r="H109" s="103">
        <v>13</v>
      </c>
      <c r="I109" s="103">
        <v>4</v>
      </c>
      <c r="J109" s="103"/>
      <c r="K109" s="103"/>
      <c r="L109" s="103">
        <v>6</v>
      </c>
      <c r="M109" s="103">
        <f t="shared" si="16"/>
        <v>44</v>
      </c>
      <c r="N109" s="103">
        <f t="shared" si="17"/>
        <v>44</v>
      </c>
      <c r="O109"/>
    </row>
    <row r="110" spans="1:15" ht="57" x14ac:dyDescent="0.25">
      <c r="A110" s="51">
        <v>104</v>
      </c>
      <c r="B110" s="76" t="s">
        <v>745</v>
      </c>
      <c r="C110" s="76" t="s">
        <v>528</v>
      </c>
      <c r="D110" s="127">
        <v>45366</v>
      </c>
      <c r="E110" s="127">
        <v>45366</v>
      </c>
      <c r="F110" s="72">
        <v>1</v>
      </c>
      <c r="G110" s="68"/>
      <c r="H110" s="103"/>
      <c r="I110" s="103"/>
      <c r="J110" s="103"/>
      <c r="K110" s="103"/>
      <c r="L110" s="103">
        <v>87</v>
      </c>
      <c r="M110" s="103">
        <f t="shared" si="16"/>
        <v>87</v>
      </c>
      <c r="N110" s="103">
        <f t="shared" si="17"/>
        <v>87</v>
      </c>
      <c r="O110" s="103"/>
    </row>
    <row r="111" spans="1:15" x14ac:dyDescent="0.25">
      <c r="A111" s="71"/>
      <c r="B111" s="104" t="s">
        <v>4</v>
      </c>
      <c r="C111" s="104"/>
      <c r="D111" s="1"/>
      <c r="E111" s="1"/>
      <c r="F111" s="82">
        <f>SUM(F7:F110)</f>
        <v>455.75</v>
      </c>
      <c r="G111" s="82">
        <f t="shared" ref="G111:N111" si="18">SUM(G7:G110)</f>
        <v>517</v>
      </c>
      <c r="H111" s="82">
        <f t="shared" si="18"/>
        <v>3421</v>
      </c>
      <c r="I111" s="82">
        <f t="shared" si="18"/>
        <v>2426</v>
      </c>
      <c r="J111" s="82">
        <f t="shared" si="18"/>
        <v>440</v>
      </c>
      <c r="K111" s="82">
        <f t="shared" si="18"/>
        <v>0</v>
      </c>
      <c r="L111" s="82">
        <f t="shared" si="18"/>
        <v>1036</v>
      </c>
      <c r="M111" s="82">
        <f t="shared" si="18"/>
        <v>7840</v>
      </c>
      <c r="N111" s="82">
        <f t="shared" si="18"/>
        <v>47225.75</v>
      </c>
    </row>
    <row r="112" spans="1:15" x14ac:dyDescent="0.25">
      <c r="A112" s="103"/>
    </row>
    <row r="113" spans="2:15" ht="27.75" customHeight="1" x14ac:dyDescent="0.25"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114"/>
    </row>
  </sheetData>
  <mergeCells count="3">
    <mergeCell ref="A1:N1"/>
    <mergeCell ref="A2:N2"/>
    <mergeCell ref="B113:N1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E88FC-73B2-44B0-9B63-4B4DBAB67F76}">
  <dimension ref="A1:N93"/>
  <sheetViews>
    <sheetView tabSelected="1" topLeftCell="A87" workbookViewId="0">
      <selection activeCell="Q8" sqref="Q8"/>
    </sheetView>
  </sheetViews>
  <sheetFormatPr defaultRowHeight="15" x14ac:dyDescent="0.25"/>
  <cols>
    <col min="1" max="1" width="9.140625" style="259"/>
    <col min="2" max="2" width="18.7109375" style="259" customWidth="1"/>
    <col min="3" max="3" width="9.140625" style="259"/>
    <col min="4" max="4" width="13.28515625" style="259" customWidth="1"/>
    <col min="5" max="5" width="12.140625" style="259" customWidth="1"/>
    <col min="6" max="14" width="9.140625" style="259"/>
  </cols>
  <sheetData>
    <row r="1" spans="1:14" ht="25.5" x14ac:dyDescent="0.25">
      <c r="A1" s="237" t="s">
        <v>864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0.25" x14ac:dyDescent="0.25">
      <c r="A2" s="239" t="s">
        <v>865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4" x14ac:dyDescent="0.25">
      <c r="A3" s="240"/>
      <c r="B3" s="240"/>
      <c r="C3" s="240"/>
      <c r="D3" s="241"/>
      <c r="E3" s="242"/>
      <c r="F3" s="240"/>
      <c r="G3" s="240"/>
      <c r="H3" s="240"/>
      <c r="I3" s="240"/>
      <c r="J3" s="240"/>
      <c r="K3" s="240"/>
      <c r="L3" s="240"/>
      <c r="M3" s="240"/>
      <c r="N3" s="240"/>
    </row>
    <row r="4" spans="1:14" ht="42.75" x14ac:dyDescent="0.25">
      <c r="A4" s="243" t="s">
        <v>0</v>
      </c>
      <c r="B4" s="243" t="s">
        <v>1</v>
      </c>
      <c r="C4" s="243" t="s">
        <v>866</v>
      </c>
      <c r="D4" s="244" t="s">
        <v>2</v>
      </c>
      <c r="E4" s="244"/>
      <c r="F4" s="243" t="s">
        <v>378</v>
      </c>
      <c r="G4" s="243" t="s">
        <v>15</v>
      </c>
      <c r="H4" s="243"/>
      <c r="I4" s="243"/>
      <c r="J4" s="243"/>
      <c r="K4" s="243"/>
      <c r="L4" s="243"/>
      <c r="M4" s="243" t="s">
        <v>4</v>
      </c>
      <c r="N4" s="245" t="s">
        <v>16</v>
      </c>
    </row>
    <row r="5" spans="1:14" x14ac:dyDescent="0.25">
      <c r="A5" s="246"/>
      <c r="B5" s="246"/>
      <c r="C5" s="246"/>
      <c r="D5" s="247"/>
      <c r="E5" s="246"/>
      <c r="F5" s="242"/>
      <c r="G5" s="246" t="s">
        <v>5</v>
      </c>
      <c r="H5" s="246" t="s">
        <v>6</v>
      </c>
      <c r="I5" s="246"/>
      <c r="J5" s="246" t="s">
        <v>7</v>
      </c>
      <c r="K5" s="246" t="s">
        <v>8</v>
      </c>
      <c r="L5" s="246" t="s">
        <v>867</v>
      </c>
      <c r="M5" s="246"/>
      <c r="N5" s="240"/>
    </row>
    <row r="6" spans="1:14" x14ac:dyDescent="0.25">
      <c r="A6" s="246"/>
      <c r="B6" s="246"/>
      <c r="C6" s="246"/>
      <c r="D6" s="247" t="s">
        <v>18</v>
      </c>
      <c r="E6" s="246" t="s">
        <v>19</v>
      </c>
      <c r="F6" s="246"/>
      <c r="G6" s="248"/>
      <c r="H6" s="246" t="s">
        <v>10</v>
      </c>
      <c r="I6" s="246" t="s">
        <v>379</v>
      </c>
      <c r="J6" s="246"/>
      <c r="K6" s="246"/>
      <c r="L6" s="246"/>
      <c r="M6" s="246"/>
      <c r="N6" s="240"/>
    </row>
    <row r="7" spans="1:14" ht="99.75" x14ac:dyDescent="0.25">
      <c r="A7" s="246">
        <v>1</v>
      </c>
      <c r="B7" s="249" t="s">
        <v>868</v>
      </c>
      <c r="C7" s="249" t="s">
        <v>528</v>
      </c>
      <c r="D7" s="241">
        <v>45386</v>
      </c>
      <c r="E7" s="241">
        <v>45386</v>
      </c>
      <c r="F7" s="240">
        <v>1</v>
      </c>
      <c r="G7" s="250"/>
      <c r="H7" s="250">
        <v>16</v>
      </c>
      <c r="I7" s="250">
        <v>7</v>
      </c>
      <c r="J7" s="250"/>
      <c r="K7" s="250"/>
      <c r="L7" s="250"/>
      <c r="M7" s="250">
        <f t="shared" ref="M7:M70" si="0">SUM(G7:L7)</f>
        <v>23</v>
      </c>
      <c r="N7" s="250">
        <f t="shared" ref="N7:N41" si="1">M7*F7</f>
        <v>23</v>
      </c>
    </row>
    <row r="8" spans="1:14" ht="71.25" x14ac:dyDescent="0.25">
      <c r="A8" s="246">
        <v>2</v>
      </c>
      <c r="B8" s="249" t="s">
        <v>869</v>
      </c>
      <c r="C8" s="249" t="s">
        <v>528</v>
      </c>
      <c r="D8" s="241">
        <v>45387</v>
      </c>
      <c r="E8" s="241">
        <v>45387</v>
      </c>
      <c r="F8" s="240">
        <v>1</v>
      </c>
      <c r="G8" s="250">
        <v>12</v>
      </c>
      <c r="H8" s="250">
        <v>24</v>
      </c>
      <c r="I8" s="250">
        <v>8</v>
      </c>
      <c r="J8" s="250"/>
      <c r="K8" s="250"/>
      <c r="L8" s="250"/>
      <c r="M8" s="250">
        <f t="shared" si="0"/>
        <v>44</v>
      </c>
      <c r="N8" s="250">
        <f t="shared" si="1"/>
        <v>44</v>
      </c>
    </row>
    <row r="9" spans="1:14" ht="57" x14ac:dyDescent="0.25">
      <c r="A9" s="246">
        <v>3</v>
      </c>
      <c r="B9" s="249" t="s">
        <v>870</v>
      </c>
      <c r="C9" s="249" t="s">
        <v>499</v>
      </c>
      <c r="D9" s="241">
        <v>45392</v>
      </c>
      <c r="E9" s="241">
        <v>45392</v>
      </c>
      <c r="F9" s="240">
        <v>0.5</v>
      </c>
      <c r="G9" s="250">
        <v>10</v>
      </c>
      <c r="H9" s="250">
        <v>35</v>
      </c>
      <c r="I9" s="250">
        <v>8</v>
      </c>
      <c r="J9" s="250"/>
      <c r="K9" s="250"/>
      <c r="L9" s="250"/>
      <c r="M9" s="250">
        <f t="shared" si="0"/>
        <v>53</v>
      </c>
      <c r="N9" s="250">
        <f t="shared" si="1"/>
        <v>26.5</v>
      </c>
    </row>
    <row r="10" spans="1:14" ht="128.25" x14ac:dyDescent="0.25">
      <c r="A10" s="246">
        <v>4</v>
      </c>
      <c r="B10" s="249" t="s">
        <v>871</v>
      </c>
      <c r="C10" s="249" t="s">
        <v>528</v>
      </c>
      <c r="D10" s="241">
        <v>45394</v>
      </c>
      <c r="E10" s="241">
        <v>45394</v>
      </c>
      <c r="F10" s="240">
        <v>1</v>
      </c>
      <c r="G10" s="250">
        <v>76</v>
      </c>
      <c r="H10" s="250">
        <v>18</v>
      </c>
      <c r="I10" s="250">
        <v>1</v>
      </c>
      <c r="J10" s="250"/>
      <c r="K10" s="250"/>
      <c r="L10" s="250"/>
      <c r="M10" s="250">
        <f t="shared" si="0"/>
        <v>95</v>
      </c>
      <c r="N10" s="250">
        <f t="shared" si="1"/>
        <v>95</v>
      </c>
    </row>
    <row r="11" spans="1:14" ht="57" x14ac:dyDescent="0.25">
      <c r="A11" s="246">
        <v>5</v>
      </c>
      <c r="B11" s="249" t="s">
        <v>872</v>
      </c>
      <c r="C11" s="249" t="s">
        <v>528</v>
      </c>
      <c r="D11" s="241">
        <v>45400</v>
      </c>
      <c r="E11" s="241">
        <v>45400</v>
      </c>
      <c r="F11" s="240">
        <v>1</v>
      </c>
      <c r="G11" s="250">
        <v>11</v>
      </c>
      <c r="H11" s="250">
        <v>22</v>
      </c>
      <c r="I11" s="250">
        <v>13</v>
      </c>
      <c r="J11" s="250"/>
      <c r="K11" s="250"/>
      <c r="L11" s="250"/>
      <c r="M11" s="250">
        <f t="shared" si="0"/>
        <v>46</v>
      </c>
      <c r="N11" s="250">
        <f t="shared" si="1"/>
        <v>46</v>
      </c>
    </row>
    <row r="12" spans="1:14" ht="142.5" x14ac:dyDescent="0.25">
      <c r="A12" s="246">
        <v>6</v>
      </c>
      <c r="B12" s="251" t="s">
        <v>873</v>
      </c>
      <c r="C12" s="249" t="s">
        <v>528</v>
      </c>
      <c r="D12" s="241">
        <v>45406</v>
      </c>
      <c r="E12" s="241">
        <v>45408</v>
      </c>
      <c r="F12" s="240">
        <v>3</v>
      </c>
      <c r="G12" s="250">
        <v>4</v>
      </c>
      <c r="H12" s="250">
        <v>25</v>
      </c>
      <c r="I12" s="250">
        <v>10</v>
      </c>
      <c r="J12" s="250"/>
      <c r="K12" s="250"/>
      <c r="L12" s="250">
        <v>12</v>
      </c>
      <c r="M12" s="250">
        <f t="shared" si="0"/>
        <v>51</v>
      </c>
      <c r="N12" s="250">
        <f t="shared" si="1"/>
        <v>153</v>
      </c>
    </row>
    <row r="13" spans="1:14" ht="99.75" x14ac:dyDescent="0.25">
      <c r="A13" s="246">
        <v>7</v>
      </c>
      <c r="B13" s="249" t="s">
        <v>874</v>
      </c>
      <c r="C13" s="249" t="s">
        <v>528</v>
      </c>
      <c r="D13" s="241">
        <v>45418</v>
      </c>
      <c r="E13" s="241">
        <v>45436</v>
      </c>
      <c r="F13" s="240">
        <v>14</v>
      </c>
      <c r="G13" s="250"/>
      <c r="H13" s="250"/>
      <c r="I13" s="250"/>
      <c r="J13" s="250">
        <v>35</v>
      </c>
      <c r="K13" s="250"/>
      <c r="L13" s="250"/>
      <c r="M13" s="250">
        <f t="shared" si="0"/>
        <v>35</v>
      </c>
      <c r="N13" s="250">
        <f t="shared" si="1"/>
        <v>490</v>
      </c>
    </row>
    <row r="14" spans="1:14" ht="99.75" x14ac:dyDescent="0.25">
      <c r="A14" s="246">
        <v>8</v>
      </c>
      <c r="B14" s="251" t="s">
        <v>875</v>
      </c>
      <c r="C14" s="249" t="s">
        <v>528</v>
      </c>
      <c r="D14" s="241">
        <v>45423</v>
      </c>
      <c r="E14" s="241">
        <v>45423</v>
      </c>
      <c r="F14" s="240">
        <v>1</v>
      </c>
      <c r="G14" s="250">
        <v>3</v>
      </c>
      <c r="H14" s="250">
        <v>31</v>
      </c>
      <c r="I14" s="250">
        <v>38</v>
      </c>
      <c r="J14" s="250"/>
      <c r="K14" s="250"/>
      <c r="L14" s="250"/>
      <c r="M14" s="250">
        <f t="shared" si="0"/>
        <v>72</v>
      </c>
      <c r="N14" s="250">
        <f t="shared" si="1"/>
        <v>72</v>
      </c>
    </row>
    <row r="15" spans="1:14" ht="71.25" x14ac:dyDescent="0.25">
      <c r="A15" s="246">
        <v>9</v>
      </c>
      <c r="B15" s="249" t="s">
        <v>876</v>
      </c>
      <c r="C15" s="249" t="s">
        <v>499</v>
      </c>
      <c r="D15" s="241">
        <v>45429</v>
      </c>
      <c r="E15" s="241">
        <v>45429</v>
      </c>
      <c r="F15" s="240">
        <v>0.5</v>
      </c>
      <c r="G15" s="250">
        <v>13</v>
      </c>
      <c r="H15" s="250">
        <v>47</v>
      </c>
      <c r="I15" s="250">
        <v>19</v>
      </c>
      <c r="J15" s="250"/>
      <c r="K15" s="250"/>
      <c r="L15" s="250"/>
      <c r="M15" s="250">
        <f t="shared" si="0"/>
        <v>79</v>
      </c>
      <c r="N15" s="250">
        <f t="shared" si="1"/>
        <v>39.5</v>
      </c>
    </row>
    <row r="16" spans="1:14" ht="171" x14ac:dyDescent="0.25">
      <c r="A16" s="246">
        <v>10</v>
      </c>
      <c r="B16" s="249" t="s">
        <v>877</v>
      </c>
      <c r="C16" s="249" t="s">
        <v>499</v>
      </c>
      <c r="D16" s="241">
        <v>45433</v>
      </c>
      <c r="E16" s="241">
        <v>45433</v>
      </c>
      <c r="F16" s="240">
        <v>0.5</v>
      </c>
      <c r="G16" s="250">
        <v>15</v>
      </c>
      <c r="H16" s="250">
        <v>53</v>
      </c>
      <c r="I16" s="250">
        <v>20</v>
      </c>
      <c r="J16" s="250"/>
      <c r="K16" s="250"/>
      <c r="L16" s="250"/>
      <c r="M16" s="250">
        <f t="shared" si="0"/>
        <v>88</v>
      </c>
      <c r="N16" s="250">
        <f t="shared" si="1"/>
        <v>44</v>
      </c>
    </row>
    <row r="17" spans="1:14" ht="85.5" x14ac:dyDescent="0.25">
      <c r="A17" s="246">
        <v>11</v>
      </c>
      <c r="B17" s="249" t="s">
        <v>878</v>
      </c>
      <c r="C17" s="249" t="s">
        <v>528</v>
      </c>
      <c r="D17" s="241">
        <v>45434</v>
      </c>
      <c r="E17" s="241">
        <v>45434</v>
      </c>
      <c r="F17" s="240">
        <v>0.5</v>
      </c>
      <c r="G17" s="250">
        <v>4</v>
      </c>
      <c r="H17" s="250">
        <v>5</v>
      </c>
      <c r="I17" s="250">
        <v>11</v>
      </c>
      <c r="J17" s="250">
        <v>8</v>
      </c>
      <c r="K17" s="250"/>
      <c r="L17" s="250"/>
      <c r="M17" s="250">
        <f t="shared" si="0"/>
        <v>28</v>
      </c>
      <c r="N17" s="250">
        <f t="shared" si="1"/>
        <v>14</v>
      </c>
    </row>
    <row r="18" spans="1:14" ht="42.75" x14ac:dyDescent="0.25">
      <c r="A18" s="246">
        <v>12</v>
      </c>
      <c r="B18" s="251" t="s">
        <v>879</v>
      </c>
      <c r="C18" s="249" t="s">
        <v>528</v>
      </c>
      <c r="D18" s="241">
        <v>45442</v>
      </c>
      <c r="E18" s="241">
        <v>45442</v>
      </c>
      <c r="F18" s="240">
        <v>1</v>
      </c>
      <c r="G18" s="250">
        <v>2</v>
      </c>
      <c r="H18" s="250">
        <v>13</v>
      </c>
      <c r="I18" s="250">
        <v>10</v>
      </c>
      <c r="J18" s="250"/>
      <c r="K18" s="250"/>
      <c r="L18" s="250"/>
      <c r="M18" s="250">
        <f t="shared" si="0"/>
        <v>25</v>
      </c>
      <c r="N18" s="250">
        <f t="shared" si="1"/>
        <v>25</v>
      </c>
    </row>
    <row r="19" spans="1:14" ht="42.75" x14ac:dyDescent="0.25">
      <c r="A19" s="246">
        <v>13</v>
      </c>
      <c r="B19" s="249" t="s">
        <v>880</v>
      </c>
      <c r="C19" s="249" t="s">
        <v>528</v>
      </c>
      <c r="D19" s="241">
        <v>45446</v>
      </c>
      <c r="E19" s="241">
        <v>45446</v>
      </c>
      <c r="F19" s="240">
        <v>0.5</v>
      </c>
      <c r="G19" s="250">
        <v>1</v>
      </c>
      <c r="H19" s="250">
        <v>5</v>
      </c>
      <c r="I19" s="250">
        <v>5</v>
      </c>
      <c r="J19" s="250"/>
      <c r="K19" s="250"/>
      <c r="L19" s="250"/>
      <c r="M19" s="250">
        <f t="shared" si="0"/>
        <v>11</v>
      </c>
      <c r="N19" s="250">
        <f t="shared" si="1"/>
        <v>5.5</v>
      </c>
    </row>
    <row r="20" spans="1:14" ht="28.5" x14ac:dyDescent="0.25">
      <c r="A20" s="246">
        <v>14</v>
      </c>
      <c r="B20" s="251" t="s">
        <v>31</v>
      </c>
      <c r="C20" s="249" t="s">
        <v>528</v>
      </c>
      <c r="D20" s="241">
        <v>45453</v>
      </c>
      <c r="E20" s="241">
        <v>45457</v>
      </c>
      <c r="F20" s="240">
        <v>5</v>
      </c>
      <c r="G20" s="250">
        <v>8</v>
      </c>
      <c r="H20" s="250">
        <v>15</v>
      </c>
      <c r="I20" s="250">
        <v>1</v>
      </c>
      <c r="J20" s="250">
        <v>2</v>
      </c>
      <c r="K20" s="250"/>
      <c r="L20" s="250"/>
      <c r="M20" s="250">
        <f t="shared" si="0"/>
        <v>26</v>
      </c>
      <c r="N20" s="250">
        <f t="shared" si="1"/>
        <v>130</v>
      </c>
    </row>
    <row r="21" spans="1:14" ht="57" x14ac:dyDescent="0.25">
      <c r="A21" s="246">
        <v>15</v>
      </c>
      <c r="B21" s="249" t="s">
        <v>881</v>
      </c>
      <c r="C21" s="249" t="s">
        <v>528</v>
      </c>
      <c r="D21" s="241">
        <v>45457</v>
      </c>
      <c r="E21" s="241">
        <v>45457</v>
      </c>
      <c r="F21" s="240">
        <v>1</v>
      </c>
      <c r="G21" s="250">
        <v>8</v>
      </c>
      <c r="H21" s="250">
        <v>22</v>
      </c>
      <c r="I21" s="250">
        <v>27</v>
      </c>
      <c r="J21" s="250"/>
      <c r="K21" s="250"/>
      <c r="L21" s="250"/>
      <c r="M21" s="250">
        <f t="shared" si="0"/>
        <v>57</v>
      </c>
      <c r="N21" s="250">
        <f t="shared" si="1"/>
        <v>57</v>
      </c>
    </row>
    <row r="22" spans="1:14" ht="71.25" x14ac:dyDescent="0.25">
      <c r="A22" s="246">
        <v>16</v>
      </c>
      <c r="B22" s="249" t="s">
        <v>882</v>
      </c>
      <c r="C22" s="249" t="s">
        <v>528</v>
      </c>
      <c r="D22" s="252">
        <v>45461</v>
      </c>
      <c r="E22" s="252">
        <v>45461</v>
      </c>
      <c r="F22" s="240">
        <v>1</v>
      </c>
      <c r="G22" s="250"/>
      <c r="H22" s="250"/>
      <c r="I22" s="250"/>
      <c r="J22" s="250"/>
      <c r="K22" s="250"/>
      <c r="L22" s="250">
        <v>88</v>
      </c>
      <c r="M22" s="250">
        <f t="shared" si="0"/>
        <v>88</v>
      </c>
      <c r="N22" s="250">
        <f t="shared" si="1"/>
        <v>88</v>
      </c>
    </row>
    <row r="23" spans="1:14" ht="71.25" x14ac:dyDescent="0.25">
      <c r="A23" s="246">
        <v>17</v>
      </c>
      <c r="B23" s="249" t="s">
        <v>883</v>
      </c>
      <c r="C23" s="249" t="s">
        <v>528</v>
      </c>
      <c r="D23" s="241">
        <v>45462</v>
      </c>
      <c r="E23" s="241">
        <v>45462</v>
      </c>
      <c r="F23" s="240">
        <v>0.5</v>
      </c>
      <c r="G23" s="250">
        <v>10</v>
      </c>
      <c r="H23" s="250">
        <v>10</v>
      </c>
      <c r="I23" s="250">
        <v>5</v>
      </c>
      <c r="J23" s="250">
        <v>1</v>
      </c>
      <c r="K23" s="250"/>
      <c r="L23" s="250"/>
      <c r="M23" s="250">
        <f t="shared" si="0"/>
        <v>26</v>
      </c>
      <c r="N23" s="250">
        <f t="shared" si="1"/>
        <v>13</v>
      </c>
    </row>
    <row r="24" spans="1:14" ht="99.75" x14ac:dyDescent="0.25">
      <c r="A24" s="246">
        <v>18</v>
      </c>
      <c r="B24" s="249" t="s">
        <v>884</v>
      </c>
      <c r="C24" s="249" t="s">
        <v>528</v>
      </c>
      <c r="D24" s="241">
        <v>45464</v>
      </c>
      <c r="E24" s="241">
        <v>45464</v>
      </c>
      <c r="F24" s="240">
        <v>1</v>
      </c>
      <c r="G24" s="250">
        <v>1</v>
      </c>
      <c r="H24" s="250">
        <v>21</v>
      </c>
      <c r="I24" s="250">
        <v>9</v>
      </c>
      <c r="J24" s="250"/>
      <c r="K24" s="250"/>
      <c r="L24" s="250">
        <v>20</v>
      </c>
      <c r="M24" s="250">
        <f t="shared" si="0"/>
        <v>51</v>
      </c>
      <c r="N24" s="250">
        <f t="shared" si="1"/>
        <v>51</v>
      </c>
    </row>
    <row r="25" spans="1:14" ht="128.25" x14ac:dyDescent="0.25">
      <c r="A25" s="246">
        <v>19</v>
      </c>
      <c r="B25" s="251" t="s">
        <v>885</v>
      </c>
      <c r="C25" s="249" t="s">
        <v>528</v>
      </c>
      <c r="D25" s="241">
        <v>45470</v>
      </c>
      <c r="E25" s="241">
        <v>45471</v>
      </c>
      <c r="F25" s="240">
        <v>2</v>
      </c>
      <c r="G25" s="250">
        <v>6</v>
      </c>
      <c r="H25" s="250">
        <v>47</v>
      </c>
      <c r="I25" s="250">
        <v>5</v>
      </c>
      <c r="J25" s="250"/>
      <c r="K25" s="250"/>
      <c r="L25" s="250">
        <v>14</v>
      </c>
      <c r="M25" s="250">
        <f t="shared" si="0"/>
        <v>72</v>
      </c>
      <c r="N25" s="250">
        <f t="shared" si="1"/>
        <v>144</v>
      </c>
    </row>
    <row r="26" spans="1:14" ht="57" x14ac:dyDescent="0.25">
      <c r="A26" s="246">
        <v>20</v>
      </c>
      <c r="B26" s="249" t="s">
        <v>886</v>
      </c>
      <c r="C26" s="249" t="s">
        <v>528</v>
      </c>
      <c r="D26" s="241">
        <v>45461</v>
      </c>
      <c r="E26" s="241">
        <v>45478</v>
      </c>
      <c r="F26" s="242">
        <v>15</v>
      </c>
      <c r="G26" s="249"/>
      <c r="H26" s="249"/>
      <c r="I26" s="240">
        <v>46</v>
      </c>
      <c r="J26" s="249"/>
      <c r="K26" s="249"/>
      <c r="L26" s="249"/>
      <c r="M26" s="250">
        <f t="shared" si="0"/>
        <v>46</v>
      </c>
      <c r="N26" s="250">
        <f>M26*F26</f>
        <v>690</v>
      </c>
    </row>
    <row r="27" spans="1:14" ht="71.25" x14ac:dyDescent="0.25">
      <c r="A27" s="246">
        <v>21</v>
      </c>
      <c r="B27" s="249" t="s">
        <v>887</v>
      </c>
      <c r="C27" s="249" t="s">
        <v>528</v>
      </c>
      <c r="D27" s="241">
        <v>45397</v>
      </c>
      <c r="E27" s="241">
        <v>45492</v>
      </c>
      <c r="F27" s="240">
        <v>71</v>
      </c>
      <c r="G27" s="250"/>
      <c r="H27" s="250"/>
      <c r="I27" s="250">
        <v>47</v>
      </c>
      <c r="J27" s="250"/>
      <c r="K27" s="250"/>
      <c r="L27" s="250"/>
      <c r="M27" s="250">
        <f t="shared" si="0"/>
        <v>47</v>
      </c>
      <c r="N27" s="250">
        <f t="shared" si="1"/>
        <v>3337</v>
      </c>
    </row>
    <row r="28" spans="1:14" ht="71.25" x14ac:dyDescent="0.25">
      <c r="A28" s="246">
        <v>22</v>
      </c>
      <c r="B28" s="249" t="s">
        <v>888</v>
      </c>
      <c r="C28" s="249" t="s">
        <v>528</v>
      </c>
      <c r="D28" s="241">
        <v>45397</v>
      </c>
      <c r="E28" s="241">
        <v>45492</v>
      </c>
      <c r="F28" s="240">
        <v>69</v>
      </c>
      <c r="G28" s="250"/>
      <c r="H28" s="250"/>
      <c r="I28" s="250">
        <v>47</v>
      </c>
      <c r="J28" s="250"/>
      <c r="K28" s="250"/>
      <c r="L28" s="250"/>
      <c r="M28" s="250">
        <f t="shared" si="0"/>
        <v>47</v>
      </c>
      <c r="N28" s="250">
        <f t="shared" si="1"/>
        <v>3243</v>
      </c>
    </row>
    <row r="29" spans="1:14" ht="71.25" x14ac:dyDescent="0.25">
      <c r="A29" s="246">
        <v>23</v>
      </c>
      <c r="B29" s="249" t="s">
        <v>889</v>
      </c>
      <c r="C29" s="249" t="s">
        <v>528</v>
      </c>
      <c r="D29" s="241">
        <v>45404</v>
      </c>
      <c r="E29" s="241">
        <v>45499</v>
      </c>
      <c r="F29" s="240">
        <v>70</v>
      </c>
      <c r="G29" s="250"/>
      <c r="H29" s="250"/>
      <c r="I29" s="250">
        <v>60</v>
      </c>
      <c r="J29" s="250"/>
      <c r="K29" s="250"/>
      <c r="L29" s="250"/>
      <c r="M29" s="250">
        <f t="shared" si="0"/>
        <v>60</v>
      </c>
      <c r="N29" s="250">
        <f t="shared" si="1"/>
        <v>4200</v>
      </c>
    </row>
    <row r="30" spans="1:14" ht="42.75" x14ac:dyDescent="0.25">
      <c r="A30" s="246">
        <v>24</v>
      </c>
      <c r="B30" s="249" t="s">
        <v>890</v>
      </c>
      <c r="C30" s="249" t="s">
        <v>528</v>
      </c>
      <c r="D30" s="252">
        <v>45495</v>
      </c>
      <c r="E30" s="252">
        <v>45498</v>
      </c>
      <c r="F30" s="240">
        <v>4</v>
      </c>
      <c r="G30" s="250">
        <v>2</v>
      </c>
      <c r="H30" s="250">
        <v>15</v>
      </c>
      <c r="I30" s="250">
        <v>1</v>
      </c>
      <c r="J30" s="250"/>
      <c r="K30" s="250"/>
      <c r="L30" s="250"/>
      <c r="M30" s="250">
        <f t="shared" si="0"/>
        <v>18</v>
      </c>
      <c r="N30" s="250">
        <f t="shared" si="1"/>
        <v>72</v>
      </c>
    </row>
    <row r="31" spans="1:14" ht="42.75" x14ac:dyDescent="0.25">
      <c r="A31" s="246">
        <v>25</v>
      </c>
      <c r="B31" s="249" t="s">
        <v>891</v>
      </c>
      <c r="C31" s="249" t="s">
        <v>528</v>
      </c>
      <c r="D31" s="241">
        <v>45495</v>
      </c>
      <c r="E31" s="241">
        <v>45497</v>
      </c>
      <c r="F31" s="240">
        <v>3</v>
      </c>
      <c r="G31" s="250"/>
      <c r="H31" s="250">
        <v>31</v>
      </c>
      <c r="I31" s="250">
        <v>10</v>
      </c>
      <c r="J31" s="250"/>
      <c r="K31" s="250"/>
      <c r="L31" s="250"/>
      <c r="M31" s="250">
        <f t="shared" si="0"/>
        <v>41</v>
      </c>
      <c r="N31" s="250">
        <f t="shared" si="1"/>
        <v>123</v>
      </c>
    </row>
    <row r="32" spans="1:14" ht="142.5" x14ac:dyDescent="0.25">
      <c r="A32" s="246">
        <v>26</v>
      </c>
      <c r="B32" s="249" t="s">
        <v>892</v>
      </c>
      <c r="C32" s="249" t="s">
        <v>528</v>
      </c>
      <c r="D32" s="241">
        <v>45504</v>
      </c>
      <c r="E32" s="241">
        <v>45506</v>
      </c>
      <c r="F32" s="242">
        <v>3</v>
      </c>
      <c r="G32" s="249"/>
      <c r="H32" s="249"/>
      <c r="I32" s="240"/>
      <c r="J32" s="242">
        <v>25</v>
      </c>
      <c r="K32" s="249"/>
      <c r="L32" s="249">
        <v>22</v>
      </c>
      <c r="M32" s="250">
        <f t="shared" si="0"/>
        <v>47</v>
      </c>
      <c r="N32" s="250">
        <f t="shared" si="1"/>
        <v>141</v>
      </c>
    </row>
    <row r="33" spans="1:14" ht="185.25" x14ac:dyDescent="0.25">
      <c r="A33" s="246">
        <v>27</v>
      </c>
      <c r="B33" s="251" t="s">
        <v>893</v>
      </c>
      <c r="C33" s="249" t="s">
        <v>528</v>
      </c>
      <c r="D33" s="241">
        <v>45511</v>
      </c>
      <c r="E33" s="241">
        <v>45513</v>
      </c>
      <c r="F33" s="240">
        <v>3</v>
      </c>
      <c r="G33" s="250"/>
      <c r="H33" s="250">
        <v>22</v>
      </c>
      <c r="I33" s="250">
        <v>15</v>
      </c>
      <c r="J33" s="250">
        <v>2</v>
      </c>
      <c r="K33" s="250"/>
      <c r="L33" s="250"/>
      <c r="M33" s="250">
        <f t="shared" si="0"/>
        <v>39</v>
      </c>
      <c r="N33" s="250">
        <f t="shared" si="1"/>
        <v>117</v>
      </c>
    </row>
    <row r="34" spans="1:14" ht="142.5" x14ac:dyDescent="0.25">
      <c r="A34" s="246">
        <v>28</v>
      </c>
      <c r="B34" s="249" t="s">
        <v>894</v>
      </c>
      <c r="C34" s="249" t="s">
        <v>528</v>
      </c>
      <c r="D34" s="241">
        <v>45517</v>
      </c>
      <c r="E34" s="241">
        <v>45517</v>
      </c>
      <c r="F34" s="240">
        <v>0.5</v>
      </c>
      <c r="G34" s="250"/>
      <c r="H34" s="250"/>
      <c r="I34" s="250"/>
      <c r="J34" s="250"/>
      <c r="K34" s="250"/>
      <c r="L34" s="250">
        <v>148</v>
      </c>
      <c r="M34" s="250">
        <f t="shared" si="0"/>
        <v>148</v>
      </c>
      <c r="N34" s="250">
        <f t="shared" si="1"/>
        <v>74</v>
      </c>
    </row>
    <row r="35" spans="1:14" ht="42.75" x14ac:dyDescent="0.25">
      <c r="A35" s="246">
        <v>29</v>
      </c>
      <c r="B35" s="249" t="s">
        <v>895</v>
      </c>
      <c r="C35" s="249" t="s">
        <v>528</v>
      </c>
      <c r="D35" s="241">
        <v>45524</v>
      </c>
      <c r="E35" s="241">
        <v>45527</v>
      </c>
      <c r="F35" s="240">
        <v>4</v>
      </c>
      <c r="G35" s="250"/>
      <c r="H35" s="250">
        <v>19</v>
      </c>
      <c r="I35" s="250">
        <v>6</v>
      </c>
      <c r="J35" s="250"/>
      <c r="K35" s="250"/>
      <c r="L35" s="250"/>
      <c r="M35" s="250">
        <f t="shared" si="0"/>
        <v>25</v>
      </c>
      <c r="N35" s="250">
        <f t="shared" si="1"/>
        <v>100</v>
      </c>
    </row>
    <row r="36" spans="1:14" ht="114" x14ac:dyDescent="0.25">
      <c r="A36" s="246">
        <v>30</v>
      </c>
      <c r="B36" s="249" t="s">
        <v>896</v>
      </c>
      <c r="C36" s="249" t="s">
        <v>528</v>
      </c>
      <c r="D36" s="252">
        <v>45525</v>
      </c>
      <c r="E36" s="252">
        <v>45527</v>
      </c>
      <c r="F36" s="240">
        <v>3</v>
      </c>
      <c r="G36" s="250"/>
      <c r="H36" s="250">
        <v>5</v>
      </c>
      <c r="I36" s="250">
        <v>13</v>
      </c>
      <c r="J36" s="250"/>
      <c r="K36" s="250"/>
      <c r="L36" s="250"/>
      <c r="M36" s="250">
        <f t="shared" si="0"/>
        <v>18</v>
      </c>
      <c r="N36" s="250">
        <f t="shared" si="1"/>
        <v>54</v>
      </c>
    </row>
    <row r="37" spans="1:14" ht="114" x14ac:dyDescent="0.25">
      <c r="A37" s="246">
        <v>31</v>
      </c>
      <c r="B37" s="249" t="s">
        <v>897</v>
      </c>
      <c r="C37" s="249" t="s">
        <v>528</v>
      </c>
      <c r="D37" s="241">
        <v>45530</v>
      </c>
      <c r="E37" s="241">
        <v>45541</v>
      </c>
      <c r="F37" s="242">
        <v>10</v>
      </c>
      <c r="G37" s="249"/>
      <c r="H37" s="249"/>
      <c r="I37" s="240">
        <v>19</v>
      </c>
      <c r="J37" s="242"/>
      <c r="K37" s="249"/>
      <c r="L37" s="249"/>
      <c r="M37" s="250">
        <f t="shared" si="0"/>
        <v>19</v>
      </c>
      <c r="N37" s="250">
        <f t="shared" si="1"/>
        <v>190</v>
      </c>
    </row>
    <row r="38" spans="1:14" ht="114" x14ac:dyDescent="0.25">
      <c r="A38" s="246">
        <v>32</v>
      </c>
      <c r="B38" s="251" t="s">
        <v>898</v>
      </c>
      <c r="C38" s="249" t="s">
        <v>528</v>
      </c>
      <c r="D38" s="241">
        <v>45540</v>
      </c>
      <c r="E38" s="241">
        <v>45540</v>
      </c>
      <c r="F38" s="240">
        <v>1</v>
      </c>
      <c r="G38" s="250">
        <v>11</v>
      </c>
      <c r="H38" s="250">
        <v>16</v>
      </c>
      <c r="I38" s="250">
        <v>6</v>
      </c>
      <c r="J38" s="250"/>
      <c r="K38" s="250"/>
      <c r="L38" s="250">
        <v>12</v>
      </c>
      <c r="M38" s="250">
        <f t="shared" si="0"/>
        <v>45</v>
      </c>
      <c r="N38" s="250">
        <f t="shared" si="1"/>
        <v>45</v>
      </c>
    </row>
    <row r="39" spans="1:14" ht="142.5" x14ac:dyDescent="0.25">
      <c r="A39" s="246">
        <v>33</v>
      </c>
      <c r="B39" s="249" t="s">
        <v>899</v>
      </c>
      <c r="C39" s="249" t="s">
        <v>499</v>
      </c>
      <c r="D39" s="241">
        <v>45512</v>
      </c>
      <c r="E39" s="241" t="s">
        <v>900</v>
      </c>
      <c r="F39" s="240">
        <v>3.5</v>
      </c>
      <c r="G39" s="250"/>
      <c r="H39" s="250"/>
      <c r="I39" s="250">
        <v>30</v>
      </c>
      <c r="J39" s="250"/>
      <c r="K39" s="250"/>
      <c r="L39" s="250"/>
      <c r="M39" s="250">
        <f t="shared" si="0"/>
        <v>30</v>
      </c>
      <c r="N39" s="250">
        <f t="shared" si="1"/>
        <v>105</v>
      </c>
    </row>
    <row r="40" spans="1:14" ht="71.25" x14ac:dyDescent="0.25">
      <c r="A40" s="246">
        <v>34</v>
      </c>
      <c r="B40" s="249" t="s">
        <v>901</v>
      </c>
      <c r="C40" s="249" t="s">
        <v>528</v>
      </c>
      <c r="D40" s="241">
        <v>45548</v>
      </c>
      <c r="E40" s="241">
        <v>45548</v>
      </c>
      <c r="F40" s="240">
        <v>1</v>
      </c>
      <c r="G40" s="250">
        <v>3</v>
      </c>
      <c r="H40" s="250">
        <v>25</v>
      </c>
      <c r="I40" s="250">
        <v>14</v>
      </c>
      <c r="J40" s="250"/>
      <c r="K40" s="250"/>
      <c r="L40" s="250"/>
      <c r="M40" s="250">
        <f t="shared" si="0"/>
        <v>42</v>
      </c>
      <c r="N40" s="250">
        <f t="shared" si="1"/>
        <v>42</v>
      </c>
    </row>
    <row r="41" spans="1:14" ht="128.25" x14ac:dyDescent="0.25">
      <c r="A41" s="246">
        <v>35</v>
      </c>
      <c r="B41" s="249" t="s">
        <v>902</v>
      </c>
      <c r="C41" s="249" t="s">
        <v>528</v>
      </c>
      <c r="D41" s="252">
        <v>45560</v>
      </c>
      <c r="E41" s="252">
        <v>45562</v>
      </c>
      <c r="F41" s="240">
        <v>3</v>
      </c>
      <c r="G41" s="250"/>
      <c r="H41" s="250">
        <v>8</v>
      </c>
      <c r="I41" s="250">
        <v>3</v>
      </c>
      <c r="J41" s="250"/>
      <c r="K41" s="250"/>
      <c r="L41" s="250"/>
      <c r="M41" s="250">
        <f t="shared" si="0"/>
        <v>11</v>
      </c>
      <c r="N41" s="250">
        <f t="shared" si="1"/>
        <v>33</v>
      </c>
    </row>
    <row r="42" spans="1:14" ht="71.25" x14ac:dyDescent="0.25">
      <c r="A42" s="246">
        <v>36</v>
      </c>
      <c r="B42" s="249" t="s">
        <v>903</v>
      </c>
      <c r="C42" s="249" t="s">
        <v>528</v>
      </c>
      <c r="D42" s="241">
        <v>45364</v>
      </c>
      <c r="E42" s="241">
        <v>45565</v>
      </c>
      <c r="F42" s="242">
        <v>136</v>
      </c>
      <c r="G42" s="249"/>
      <c r="H42" s="249"/>
      <c r="I42" s="240"/>
      <c r="J42" s="242"/>
      <c r="K42" s="249"/>
      <c r="L42" s="249">
        <v>18821</v>
      </c>
      <c r="M42" s="250">
        <f t="shared" si="0"/>
        <v>18821</v>
      </c>
      <c r="N42" s="250">
        <v>4704.24</v>
      </c>
    </row>
    <row r="43" spans="1:14" ht="99.75" x14ac:dyDescent="0.25">
      <c r="A43" s="246">
        <v>37</v>
      </c>
      <c r="B43" s="249" t="s">
        <v>904</v>
      </c>
      <c r="C43" s="249" t="s">
        <v>528</v>
      </c>
      <c r="D43" s="241">
        <v>45558</v>
      </c>
      <c r="E43" s="241">
        <v>45569</v>
      </c>
      <c r="F43" s="242">
        <v>9</v>
      </c>
      <c r="G43" s="249"/>
      <c r="H43" s="249"/>
      <c r="I43" s="240">
        <v>30</v>
      </c>
      <c r="J43" s="242"/>
      <c r="K43" s="249"/>
      <c r="L43" s="249"/>
      <c r="M43" s="250">
        <f t="shared" si="0"/>
        <v>30</v>
      </c>
      <c r="N43" s="250">
        <f t="shared" ref="N43:N62" si="2">M43*F43</f>
        <v>270</v>
      </c>
    </row>
    <row r="44" spans="1:14" ht="171" x14ac:dyDescent="0.25">
      <c r="A44" s="246">
        <v>38</v>
      </c>
      <c r="B44" s="251" t="s">
        <v>905</v>
      </c>
      <c r="C44" s="249" t="s">
        <v>528</v>
      </c>
      <c r="D44" s="241">
        <v>45558</v>
      </c>
      <c r="E44" s="241">
        <v>45569</v>
      </c>
      <c r="F44" s="240">
        <v>9</v>
      </c>
      <c r="G44" s="250"/>
      <c r="H44" s="250"/>
      <c r="I44" s="250">
        <v>60</v>
      </c>
      <c r="J44" s="250"/>
      <c r="K44" s="250"/>
      <c r="L44" s="250"/>
      <c r="M44" s="250">
        <f t="shared" si="0"/>
        <v>60</v>
      </c>
      <c r="N44" s="250">
        <f t="shared" si="2"/>
        <v>540</v>
      </c>
    </row>
    <row r="45" spans="1:14" ht="114" x14ac:dyDescent="0.25">
      <c r="A45" s="246">
        <v>39</v>
      </c>
      <c r="B45" s="249" t="s">
        <v>906</v>
      </c>
      <c r="C45" s="249" t="s">
        <v>528</v>
      </c>
      <c r="D45" s="241">
        <v>45565</v>
      </c>
      <c r="E45" s="241">
        <v>45590</v>
      </c>
      <c r="F45" s="240">
        <v>23</v>
      </c>
      <c r="G45" s="250"/>
      <c r="H45" s="250"/>
      <c r="I45" s="250"/>
      <c r="J45" s="250">
        <v>33</v>
      </c>
      <c r="K45" s="250"/>
      <c r="L45" s="250"/>
      <c r="M45" s="250">
        <f t="shared" si="0"/>
        <v>33</v>
      </c>
      <c r="N45" s="250">
        <f t="shared" si="2"/>
        <v>759</v>
      </c>
    </row>
    <row r="46" spans="1:14" ht="71.25" x14ac:dyDescent="0.25">
      <c r="A46" s="246">
        <v>40</v>
      </c>
      <c r="B46" s="249" t="s">
        <v>907</v>
      </c>
      <c r="C46" s="249" t="s">
        <v>528</v>
      </c>
      <c r="D46" s="241">
        <v>45569</v>
      </c>
      <c r="E46" s="241">
        <v>45569</v>
      </c>
      <c r="F46" s="240">
        <v>1</v>
      </c>
      <c r="G46" s="250"/>
      <c r="H46" s="250"/>
      <c r="I46" s="250"/>
      <c r="J46" s="250"/>
      <c r="K46" s="250"/>
      <c r="L46" s="250">
        <v>56</v>
      </c>
      <c r="M46" s="250">
        <f t="shared" si="0"/>
        <v>56</v>
      </c>
      <c r="N46" s="250">
        <f t="shared" si="2"/>
        <v>56</v>
      </c>
    </row>
    <row r="47" spans="1:14" ht="142.5" x14ac:dyDescent="0.25">
      <c r="A47" s="246">
        <v>41</v>
      </c>
      <c r="B47" s="249" t="s">
        <v>908</v>
      </c>
      <c r="C47" s="249" t="s">
        <v>528</v>
      </c>
      <c r="D47" s="252">
        <v>45572</v>
      </c>
      <c r="E47" s="252">
        <v>45574</v>
      </c>
      <c r="F47" s="240">
        <v>3</v>
      </c>
      <c r="G47" s="250">
        <v>4</v>
      </c>
      <c r="H47" s="250">
        <v>15</v>
      </c>
      <c r="I47" s="250">
        <v>1</v>
      </c>
      <c r="J47" s="250"/>
      <c r="K47" s="250"/>
      <c r="L47" s="250"/>
      <c r="M47" s="250">
        <f t="shared" si="0"/>
        <v>20</v>
      </c>
      <c r="N47" s="250">
        <f t="shared" si="2"/>
        <v>60</v>
      </c>
    </row>
    <row r="48" spans="1:14" ht="85.5" x14ac:dyDescent="0.25">
      <c r="A48" s="246">
        <v>42</v>
      </c>
      <c r="B48" s="249" t="s">
        <v>909</v>
      </c>
      <c r="C48" s="249" t="s">
        <v>499</v>
      </c>
      <c r="D48" s="252">
        <v>45587</v>
      </c>
      <c r="E48" s="252">
        <v>45587</v>
      </c>
      <c r="F48" s="240">
        <v>0.5</v>
      </c>
      <c r="G48" s="250"/>
      <c r="H48" s="250">
        <v>31</v>
      </c>
      <c r="I48" s="250">
        <v>13</v>
      </c>
      <c r="J48" s="250"/>
      <c r="K48" s="250"/>
      <c r="L48" s="250"/>
      <c r="M48" s="250">
        <f t="shared" si="0"/>
        <v>44</v>
      </c>
      <c r="N48" s="250">
        <f t="shared" si="2"/>
        <v>22</v>
      </c>
    </row>
    <row r="49" spans="1:14" ht="71.25" x14ac:dyDescent="0.25">
      <c r="A49" s="246">
        <v>43</v>
      </c>
      <c r="B49" s="249" t="s">
        <v>910</v>
      </c>
      <c r="C49" s="249" t="s">
        <v>528</v>
      </c>
      <c r="D49" s="241">
        <v>45502</v>
      </c>
      <c r="E49" s="241">
        <v>45603</v>
      </c>
      <c r="F49" s="242">
        <v>73</v>
      </c>
      <c r="G49" s="249"/>
      <c r="H49" s="249"/>
      <c r="I49" s="240">
        <v>48</v>
      </c>
      <c r="J49" s="242"/>
      <c r="K49" s="249"/>
      <c r="L49" s="249"/>
      <c r="M49" s="250">
        <f t="shared" si="0"/>
        <v>48</v>
      </c>
      <c r="N49" s="250">
        <f t="shared" si="2"/>
        <v>3504</v>
      </c>
    </row>
    <row r="50" spans="1:14" ht="85.5" x14ac:dyDescent="0.25">
      <c r="A50" s="246">
        <v>44</v>
      </c>
      <c r="B50" s="249" t="s">
        <v>911</v>
      </c>
      <c r="C50" s="249" t="s">
        <v>528</v>
      </c>
      <c r="D50" s="241">
        <v>45509</v>
      </c>
      <c r="E50" s="241">
        <v>45604</v>
      </c>
      <c r="F50" s="242">
        <v>69</v>
      </c>
      <c r="G50" s="249"/>
      <c r="H50" s="249"/>
      <c r="I50" s="240">
        <v>58</v>
      </c>
      <c r="J50" s="242"/>
      <c r="K50" s="249"/>
      <c r="L50" s="249"/>
      <c r="M50" s="250">
        <f t="shared" si="0"/>
        <v>58</v>
      </c>
      <c r="N50" s="250">
        <f t="shared" si="2"/>
        <v>4002</v>
      </c>
    </row>
    <row r="51" spans="1:14" ht="71.25" x14ac:dyDescent="0.25">
      <c r="A51" s="246">
        <v>45</v>
      </c>
      <c r="B51" s="251" t="s">
        <v>912</v>
      </c>
      <c r="C51" s="249" t="s">
        <v>528</v>
      </c>
      <c r="D51" s="241">
        <v>45509</v>
      </c>
      <c r="E51" s="241">
        <v>45604</v>
      </c>
      <c r="F51" s="240">
        <v>70</v>
      </c>
      <c r="G51" s="250"/>
      <c r="H51" s="250"/>
      <c r="I51" s="250">
        <v>61</v>
      </c>
      <c r="J51" s="250"/>
      <c r="K51" s="250"/>
      <c r="L51" s="250"/>
      <c r="M51" s="250">
        <f t="shared" si="0"/>
        <v>61</v>
      </c>
      <c r="N51" s="250">
        <f t="shared" si="2"/>
        <v>4270</v>
      </c>
    </row>
    <row r="52" spans="1:14" ht="128.25" x14ac:dyDescent="0.25">
      <c r="A52" s="246">
        <v>46</v>
      </c>
      <c r="B52" s="249" t="s">
        <v>913</v>
      </c>
      <c r="C52" s="249" t="s">
        <v>528</v>
      </c>
      <c r="D52" s="241">
        <v>45607</v>
      </c>
      <c r="E52" s="241">
        <v>45618</v>
      </c>
      <c r="F52" s="240">
        <v>9</v>
      </c>
      <c r="G52" s="250"/>
      <c r="H52" s="250"/>
      <c r="I52" s="250">
        <v>58</v>
      </c>
      <c r="J52" s="250"/>
      <c r="K52" s="250"/>
      <c r="L52" s="250"/>
      <c r="M52" s="250">
        <f t="shared" si="0"/>
        <v>58</v>
      </c>
      <c r="N52" s="250">
        <f t="shared" si="2"/>
        <v>522</v>
      </c>
    </row>
    <row r="53" spans="1:14" ht="57" x14ac:dyDescent="0.25">
      <c r="A53" s="246">
        <v>47</v>
      </c>
      <c r="B53" s="249" t="s">
        <v>914</v>
      </c>
      <c r="C53" s="249" t="s">
        <v>528</v>
      </c>
      <c r="D53" s="241">
        <v>45608</v>
      </c>
      <c r="E53" s="241">
        <v>45608</v>
      </c>
      <c r="F53" s="240">
        <v>1</v>
      </c>
      <c r="G53" s="250"/>
      <c r="H53" s="250">
        <v>2</v>
      </c>
      <c r="I53" s="250">
        <v>3</v>
      </c>
      <c r="J53" s="250">
        <v>9</v>
      </c>
      <c r="K53" s="250"/>
      <c r="L53" s="250"/>
      <c r="M53" s="250">
        <f t="shared" si="0"/>
        <v>14</v>
      </c>
      <c r="N53" s="250">
        <f t="shared" si="2"/>
        <v>14</v>
      </c>
    </row>
    <row r="54" spans="1:14" ht="42.75" x14ac:dyDescent="0.25">
      <c r="A54" s="246">
        <v>48</v>
      </c>
      <c r="B54" s="249" t="s">
        <v>915</v>
      </c>
      <c r="C54" s="249" t="s">
        <v>528</v>
      </c>
      <c r="D54" s="252">
        <v>45615</v>
      </c>
      <c r="E54" s="252">
        <v>45617</v>
      </c>
      <c r="F54" s="240">
        <v>3</v>
      </c>
      <c r="G54" s="250">
        <v>1</v>
      </c>
      <c r="H54" s="250">
        <v>25</v>
      </c>
      <c r="I54" s="250">
        <v>12</v>
      </c>
      <c r="J54" s="250"/>
      <c r="K54" s="250"/>
      <c r="L54" s="250"/>
      <c r="M54" s="250">
        <f t="shared" si="0"/>
        <v>38</v>
      </c>
      <c r="N54" s="250">
        <f t="shared" si="2"/>
        <v>114</v>
      </c>
    </row>
    <row r="55" spans="1:14" ht="85.5" x14ac:dyDescent="0.25">
      <c r="A55" s="246">
        <v>49</v>
      </c>
      <c r="B55" s="249" t="s">
        <v>916</v>
      </c>
      <c r="C55" s="249" t="s">
        <v>528</v>
      </c>
      <c r="D55" s="252">
        <v>45617</v>
      </c>
      <c r="E55" s="252">
        <v>45618</v>
      </c>
      <c r="F55" s="240">
        <v>2</v>
      </c>
      <c r="G55" s="250"/>
      <c r="H55" s="250"/>
      <c r="I55" s="250"/>
      <c r="J55" s="250"/>
      <c r="K55" s="250"/>
      <c r="L55" s="250">
        <v>30</v>
      </c>
      <c r="M55" s="250">
        <f t="shared" si="0"/>
        <v>30</v>
      </c>
      <c r="N55" s="250">
        <f t="shared" si="2"/>
        <v>60</v>
      </c>
    </row>
    <row r="56" spans="1:14" ht="142.5" x14ac:dyDescent="0.25">
      <c r="A56" s="246">
        <v>50</v>
      </c>
      <c r="B56" s="249" t="s">
        <v>917</v>
      </c>
      <c r="C56" s="249" t="s">
        <v>528</v>
      </c>
      <c r="D56" s="241">
        <v>45624</v>
      </c>
      <c r="E56" s="241">
        <v>45628</v>
      </c>
      <c r="F56" s="242">
        <v>3</v>
      </c>
      <c r="G56" s="249">
        <v>1</v>
      </c>
      <c r="H56" s="249">
        <v>24</v>
      </c>
      <c r="I56" s="240">
        <v>11</v>
      </c>
      <c r="J56" s="242"/>
      <c r="K56" s="249"/>
      <c r="L56" s="249"/>
      <c r="M56" s="250">
        <f t="shared" si="0"/>
        <v>36</v>
      </c>
      <c r="N56" s="250">
        <f t="shared" si="2"/>
        <v>108</v>
      </c>
    </row>
    <row r="57" spans="1:14" ht="28.5" x14ac:dyDescent="0.25">
      <c r="A57" s="246">
        <v>51</v>
      </c>
      <c r="B57" s="249" t="s">
        <v>31</v>
      </c>
      <c r="C57" s="249" t="s">
        <v>528</v>
      </c>
      <c r="D57" s="241">
        <v>45628</v>
      </c>
      <c r="E57" s="241">
        <v>45632</v>
      </c>
      <c r="F57" s="242">
        <v>5</v>
      </c>
      <c r="G57" s="249">
        <v>15</v>
      </c>
      <c r="H57" s="249">
        <v>26</v>
      </c>
      <c r="I57" s="240">
        <v>4</v>
      </c>
      <c r="J57" s="242">
        <v>2</v>
      </c>
      <c r="K57" s="249"/>
      <c r="L57" s="249"/>
      <c r="M57" s="250">
        <f t="shared" si="0"/>
        <v>47</v>
      </c>
      <c r="N57" s="250">
        <f t="shared" si="2"/>
        <v>235</v>
      </c>
    </row>
    <row r="58" spans="1:14" ht="142.5" x14ac:dyDescent="0.25">
      <c r="A58" s="246">
        <v>52</v>
      </c>
      <c r="B58" s="249" t="s">
        <v>917</v>
      </c>
      <c r="C58" s="249" t="s">
        <v>528</v>
      </c>
      <c r="D58" s="241">
        <v>45629</v>
      </c>
      <c r="E58" s="241">
        <v>45631</v>
      </c>
      <c r="F58" s="240">
        <v>3</v>
      </c>
      <c r="G58" s="250">
        <v>3</v>
      </c>
      <c r="H58" s="250">
        <v>23</v>
      </c>
      <c r="I58" s="250">
        <v>9</v>
      </c>
      <c r="J58" s="250"/>
      <c r="K58" s="250"/>
      <c r="L58" s="250"/>
      <c r="M58" s="250">
        <f t="shared" si="0"/>
        <v>35</v>
      </c>
      <c r="N58" s="250">
        <f t="shared" si="2"/>
        <v>105</v>
      </c>
    </row>
    <row r="59" spans="1:14" ht="142.5" x14ac:dyDescent="0.25">
      <c r="A59" s="246">
        <v>53</v>
      </c>
      <c r="B59" s="249" t="s">
        <v>917</v>
      </c>
      <c r="C59" s="249" t="s">
        <v>528</v>
      </c>
      <c r="D59" s="241">
        <v>45635</v>
      </c>
      <c r="E59" s="241">
        <v>45637</v>
      </c>
      <c r="F59" s="240">
        <v>3</v>
      </c>
      <c r="G59" s="250">
        <v>2</v>
      </c>
      <c r="H59" s="250">
        <v>19</v>
      </c>
      <c r="I59" s="250">
        <v>9</v>
      </c>
      <c r="J59" s="250"/>
      <c r="K59" s="250"/>
      <c r="L59" s="250"/>
      <c r="M59" s="250">
        <f t="shared" si="0"/>
        <v>30</v>
      </c>
      <c r="N59" s="250">
        <f t="shared" si="2"/>
        <v>90</v>
      </c>
    </row>
    <row r="60" spans="1:14" ht="142.5" x14ac:dyDescent="0.25">
      <c r="A60" s="246">
        <v>54</v>
      </c>
      <c r="B60" s="249" t="s">
        <v>917</v>
      </c>
      <c r="C60" s="249" t="s">
        <v>528</v>
      </c>
      <c r="D60" s="241">
        <v>45642</v>
      </c>
      <c r="E60" s="241">
        <v>45644</v>
      </c>
      <c r="F60" s="240">
        <v>3</v>
      </c>
      <c r="G60" s="250">
        <v>3</v>
      </c>
      <c r="H60" s="250">
        <v>16</v>
      </c>
      <c r="I60" s="250">
        <v>9</v>
      </c>
      <c r="J60" s="250"/>
      <c r="K60" s="250"/>
      <c r="L60" s="250"/>
      <c r="M60" s="250">
        <f t="shared" si="0"/>
        <v>28</v>
      </c>
      <c r="N60" s="250">
        <f t="shared" si="2"/>
        <v>84</v>
      </c>
    </row>
    <row r="61" spans="1:14" ht="57" x14ac:dyDescent="0.25">
      <c r="A61" s="246">
        <v>55</v>
      </c>
      <c r="B61" s="249" t="s">
        <v>918</v>
      </c>
      <c r="C61" s="249" t="s">
        <v>528</v>
      </c>
      <c r="D61" s="241">
        <v>45646</v>
      </c>
      <c r="E61" s="241">
        <v>45646</v>
      </c>
      <c r="F61" s="253">
        <v>1</v>
      </c>
      <c r="G61" s="250">
        <v>11</v>
      </c>
      <c r="H61" s="254"/>
      <c r="I61" s="254"/>
      <c r="J61" s="254"/>
      <c r="K61" s="254"/>
      <c r="L61" s="254"/>
      <c r="M61" s="250">
        <f t="shared" si="0"/>
        <v>11</v>
      </c>
      <c r="N61" s="250">
        <f t="shared" si="2"/>
        <v>11</v>
      </c>
    </row>
    <row r="62" spans="1:14" ht="142.5" x14ac:dyDescent="0.25">
      <c r="A62" s="246">
        <v>56</v>
      </c>
      <c r="B62" s="249" t="s">
        <v>917</v>
      </c>
      <c r="C62" s="249" t="s">
        <v>528</v>
      </c>
      <c r="D62" s="252">
        <v>45649</v>
      </c>
      <c r="E62" s="252">
        <v>45652</v>
      </c>
      <c r="F62" s="240">
        <v>3</v>
      </c>
      <c r="G62" s="250">
        <v>3</v>
      </c>
      <c r="H62" s="250">
        <v>9</v>
      </c>
      <c r="I62" s="250">
        <v>5</v>
      </c>
      <c r="J62" s="250"/>
      <c r="K62" s="250"/>
      <c r="L62" s="250"/>
      <c r="M62" s="250">
        <f t="shared" si="0"/>
        <v>17</v>
      </c>
      <c r="N62" s="250">
        <f t="shared" si="2"/>
        <v>51</v>
      </c>
    </row>
    <row r="63" spans="1:14" ht="71.25" x14ac:dyDescent="0.25">
      <c r="A63" s="246">
        <v>57</v>
      </c>
      <c r="B63" s="249" t="s">
        <v>903</v>
      </c>
      <c r="C63" s="249" t="s">
        <v>528</v>
      </c>
      <c r="D63" s="252">
        <v>45566</v>
      </c>
      <c r="E63" s="252">
        <v>45610</v>
      </c>
      <c r="F63" s="240">
        <v>30</v>
      </c>
      <c r="G63" s="250"/>
      <c r="H63" s="250"/>
      <c r="I63" s="250"/>
      <c r="J63" s="250"/>
      <c r="K63" s="250"/>
      <c r="L63" s="250">
        <v>410</v>
      </c>
      <c r="M63" s="250">
        <f t="shared" si="0"/>
        <v>410</v>
      </c>
      <c r="N63" s="250">
        <v>410</v>
      </c>
    </row>
    <row r="64" spans="1:14" ht="128.25" x14ac:dyDescent="0.25">
      <c r="A64" s="246">
        <v>58</v>
      </c>
      <c r="B64" s="249" t="s">
        <v>919</v>
      </c>
      <c r="C64" s="249" t="s">
        <v>528</v>
      </c>
      <c r="D64" s="241">
        <v>45663</v>
      </c>
      <c r="E64" s="241">
        <v>45667</v>
      </c>
      <c r="F64" s="242">
        <v>5</v>
      </c>
      <c r="G64" s="249"/>
      <c r="H64" s="249">
        <v>5</v>
      </c>
      <c r="I64" s="240">
        <v>7</v>
      </c>
      <c r="J64" s="242"/>
      <c r="K64" s="249"/>
      <c r="L64" s="249">
        <v>13</v>
      </c>
      <c r="M64" s="250">
        <f t="shared" si="0"/>
        <v>25</v>
      </c>
      <c r="N64" s="250">
        <f t="shared" ref="N64:N71" si="3">M64*F64</f>
        <v>125</v>
      </c>
    </row>
    <row r="65" spans="1:14" ht="42.75" x14ac:dyDescent="0.25">
      <c r="A65" s="246">
        <v>59</v>
      </c>
      <c r="B65" s="249" t="s">
        <v>920</v>
      </c>
      <c r="C65" s="249" t="s">
        <v>528</v>
      </c>
      <c r="D65" s="241">
        <v>45677</v>
      </c>
      <c r="E65" s="241">
        <v>45688</v>
      </c>
      <c r="F65" s="242">
        <v>10</v>
      </c>
      <c r="G65" s="249"/>
      <c r="H65" s="249"/>
      <c r="I65" s="240"/>
      <c r="J65" s="242">
        <v>55</v>
      </c>
      <c r="K65" s="249"/>
      <c r="L65" s="249"/>
      <c r="M65" s="250">
        <f t="shared" si="0"/>
        <v>55</v>
      </c>
      <c r="N65" s="250">
        <f t="shared" si="3"/>
        <v>550</v>
      </c>
    </row>
    <row r="66" spans="1:14" ht="42.75" x14ac:dyDescent="0.25">
      <c r="A66" s="246">
        <v>60</v>
      </c>
      <c r="B66" s="249" t="s">
        <v>921</v>
      </c>
      <c r="C66" s="249" t="s">
        <v>528</v>
      </c>
      <c r="D66" s="241">
        <v>45678</v>
      </c>
      <c r="E66" s="241">
        <v>45678</v>
      </c>
      <c r="F66" s="240">
        <v>0.5</v>
      </c>
      <c r="G66" s="250"/>
      <c r="H66" s="250"/>
      <c r="I66" s="250">
        <v>45</v>
      </c>
      <c r="J66" s="250"/>
      <c r="K66" s="250"/>
      <c r="L66" s="250"/>
      <c r="M66" s="250">
        <f t="shared" si="0"/>
        <v>45</v>
      </c>
      <c r="N66" s="250">
        <f t="shared" si="3"/>
        <v>22.5</v>
      </c>
    </row>
    <row r="67" spans="1:14" ht="85.5" x14ac:dyDescent="0.25">
      <c r="A67" s="246">
        <v>61</v>
      </c>
      <c r="B67" s="249" t="s">
        <v>922</v>
      </c>
      <c r="C67" s="249" t="s">
        <v>499</v>
      </c>
      <c r="D67" s="241">
        <v>45679</v>
      </c>
      <c r="E67" s="241">
        <v>45679</v>
      </c>
      <c r="F67" s="240">
        <v>0.5</v>
      </c>
      <c r="G67" s="250"/>
      <c r="H67" s="250">
        <v>41</v>
      </c>
      <c r="I67" s="250">
        <v>22</v>
      </c>
      <c r="J67" s="250"/>
      <c r="K67" s="250"/>
      <c r="L67" s="250"/>
      <c r="M67" s="250">
        <f t="shared" si="0"/>
        <v>63</v>
      </c>
      <c r="N67" s="250">
        <f t="shared" si="3"/>
        <v>31.5</v>
      </c>
    </row>
    <row r="68" spans="1:14" ht="71.25" x14ac:dyDescent="0.25">
      <c r="A68" s="246">
        <v>62</v>
      </c>
      <c r="B68" s="249" t="s">
        <v>923</v>
      </c>
      <c r="C68" s="249" t="s">
        <v>499</v>
      </c>
      <c r="D68" s="241">
        <v>45680</v>
      </c>
      <c r="E68" s="241">
        <v>45680</v>
      </c>
      <c r="F68" s="240">
        <v>0.5</v>
      </c>
      <c r="G68" s="250">
        <v>2</v>
      </c>
      <c r="H68" s="250">
        <v>57</v>
      </c>
      <c r="I68" s="250">
        <v>31</v>
      </c>
      <c r="J68" s="250"/>
      <c r="K68" s="250"/>
      <c r="L68" s="250"/>
      <c r="M68" s="250">
        <f t="shared" si="0"/>
        <v>90</v>
      </c>
      <c r="N68" s="250">
        <f t="shared" si="3"/>
        <v>45</v>
      </c>
    </row>
    <row r="69" spans="1:14" ht="99.75" x14ac:dyDescent="0.25">
      <c r="A69" s="246">
        <v>63</v>
      </c>
      <c r="B69" s="249" t="s">
        <v>924</v>
      </c>
      <c r="C69" s="249" t="s">
        <v>528</v>
      </c>
      <c r="D69" s="241">
        <v>45685</v>
      </c>
      <c r="E69" s="241">
        <v>45685</v>
      </c>
      <c r="F69" s="240">
        <v>0.5</v>
      </c>
      <c r="G69" s="250"/>
      <c r="H69" s="250">
        <v>26</v>
      </c>
      <c r="I69" s="250">
        <v>25</v>
      </c>
      <c r="J69" s="250"/>
      <c r="K69" s="250"/>
      <c r="L69" s="250"/>
      <c r="M69" s="250">
        <f t="shared" si="0"/>
        <v>51</v>
      </c>
      <c r="N69" s="250">
        <f t="shared" si="3"/>
        <v>25.5</v>
      </c>
    </row>
    <row r="70" spans="1:14" ht="142.5" x14ac:dyDescent="0.25">
      <c r="A70" s="246">
        <v>64</v>
      </c>
      <c r="B70" s="249" t="s">
        <v>925</v>
      </c>
      <c r="C70" s="249" t="s">
        <v>528</v>
      </c>
      <c r="D70" s="255">
        <v>45698</v>
      </c>
      <c r="E70" s="255">
        <v>45698</v>
      </c>
      <c r="F70" s="240">
        <v>0.5</v>
      </c>
      <c r="G70" s="240"/>
      <c r="H70" s="240">
        <v>11</v>
      </c>
      <c r="I70" s="240">
        <v>6</v>
      </c>
      <c r="J70" s="240"/>
      <c r="K70" s="240"/>
      <c r="L70" s="240"/>
      <c r="M70" s="240">
        <f t="shared" si="0"/>
        <v>17</v>
      </c>
      <c r="N70" s="240">
        <f t="shared" si="3"/>
        <v>8.5</v>
      </c>
    </row>
    <row r="71" spans="1:14" ht="142.5" x14ac:dyDescent="0.25">
      <c r="A71" s="246">
        <v>65</v>
      </c>
      <c r="B71" s="249" t="s">
        <v>926</v>
      </c>
      <c r="C71" s="249" t="s">
        <v>528</v>
      </c>
      <c r="D71" s="255">
        <v>45698</v>
      </c>
      <c r="E71" s="255">
        <v>45698</v>
      </c>
      <c r="F71" s="240">
        <v>0.5</v>
      </c>
      <c r="G71" s="240"/>
      <c r="H71" s="240">
        <v>14</v>
      </c>
      <c r="I71" s="240">
        <v>7</v>
      </c>
      <c r="J71" s="240"/>
      <c r="K71" s="240"/>
      <c r="L71" s="240"/>
      <c r="M71" s="240">
        <f t="shared" ref="M71" si="4">SUM(G71:L71)</f>
        <v>21</v>
      </c>
      <c r="N71" s="240">
        <f t="shared" si="3"/>
        <v>10.5</v>
      </c>
    </row>
    <row r="72" spans="1:14" ht="99.75" x14ac:dyDescent="0.25">
      <c r="A72" s="246">
        <v>66</v>
      </c>
      <c r="B72" s="249" t="s">
        <v>927</v>
      </c>
      <c r="C72" s="249" t="s">
        <v>528</v>
      </c>
      <c r="D72" s="241">
        <v>45699</v>
      </c>
      <c r="E72" s="241">
        <v>45699</v>
      </c>
      <c r="F72" s="242">
        <v>1</v>
      </c>
      <c r="G72" s="242"/>
      <c r="H72" s="242">
        <v>5</v>
      </c>
      <c r="I72" s="240">
        <v>2</v>
      </c>
      <c r="J72" s="242"/>
      <c r="K72" s="242"/>
      <c r="L72" s="242">
        <v>24</v>
      </c>
      <c r="M72" s="240">
        <f>SUM(G72:L72)</f>
        <v>31</v>
      </c>
      <c r="N72" s="240">
        <f>M72*F72</f>
        <v>31</v>
      </c>
    </row>
    <row r="73" spans="1:14" ht="156.75" x14ac:dyDescent="0.25">
      <c r="A73" s="246">
        <v>67</v>
      </c>
      <c r="B73" s="249" t="s">
        <v>928</v>
      </c>
      <c r="C73" s="249" t="s">
        <v>528</v>
      </c>
      <c r="D73" s="241">
        <v>45699</v>
      </c>
      <c r="E73" s="241">
        <v>45699</v>
      </c>
      <c r="F73" s="242">
        <v>0.25</v>
      </c>
      <c r="G73" s="242"/>
      <c r="H73" s="242">
        <v>82</v>
      </c>
      <c r="I73" s="240">
        <v>121</v>
      </c>
      <c r="J73" s="242"/>
      <c r="K73" s="242"/>
      <c r="L73" s="242"/>
      <c r="M73" s="240">
        <f>SUM(G73:L73)</f>
        <v>203</v>
      </c>
      <c r="N73" s="240">
        <f>M73*F73</f>
        <v>50.75</v>
      </c>
    </row>
    <row r="74" spans="1:14" ht="156.75" x14ac:dyDescent="0.25">
      <c r="A74" s="246">
        <v>68</v>
      </c>
      <c r="B74" s="249" t="s">
        <v>929</v>
      </c>
      <c r="C74" s="249" t="s">
        <v>528</v>
      </c>
      <c r="D74" s="241">
        <v>45699</v>
      </c>
      <c r="E74" s="241">
        <v>45699</v>
      </c>
      <c r="F74" s="242">
        <v>0.5</v>
      </c>
      <c r="G74" s="242"/>
      <c r="H74" s="242">
        <v>7</v>
      </c>
      <c r="I74" s="240">
        <v>5</v>
      </c>
      <c r="J74" s="242"/>
      <c r="K74" s="242"/>
      <c r="L74" s="242"/>
      <c r="M74" s="240">
        <f t="shared" ref="M74:M84" si="5">SUM(G74:L74)</f>
        <v>12</v>
      </c>
      <c r="N74" s="240">
        <f t="shared" ref="N74:N84" si="6">M74*F74</f>
        <v>6</v>
      </c>
    </row>
    <row r="75" spans="1:14" ht="99.75" x14ac:dyDescent="0.25">
      <c r="A75" s="246">
        <v>69</v>
      </c>
      <c r="B75" s="249" t="s">
        <v>930</v>
      </c>
      <c r="C75" s="249" t="s">
        <v>528</v>
      </c>
      <c r="D75" s="241">
        <v>45705</v>
      </c>
      <c r="E75" s="241">
        <v>45705</v>
      </c>
      <c r="F75" s="242">
        <v>0.5</v>
      </c>
      <c r="G75" s="242"/>
      <c r="H75" s="242">
        <v>15</v>
      </c>
      <c r="I75" s="240">
        <v>9</v>
      </c>
      <c r="J75" s="242"/>
      <c r="K75" s="242"/>
      <c r="L75" s="242"/>
      <c r="M75" s="240">
        <f t="shared" si="5"/>
        <v>24</v>
      </c>
      <c r="N75" s="240">
        <f t="shared" si="6"/>
        <v>12</v>
      </c>
    </row>
    <row r="76" spans="1:14" ht="71.25" x14ac:dyDescent="0.25">
      <c r="A76" s="246">
        <v>70</v>
      </c>
      <c r="B76" s="249" t="s">
        <v>931</v>
      </c>
      <c r="C76" s="249" t="s">
        <v>499</v>
      </c>
      <c r="D76" s="241">
        <v>45706</v>
      </c>
      <c r="E76" s="241">
        <v>45706</v>
      </c>
      <c r="F76" s="242">
        <v>0.25</v>
      </c>
      <c r="G76" s="242">
        <v>38</v>
      </c>
      <c r="H76" s="240">
        <v>44</v>
      </c>
      <c r="I76" s="240"/>
      <c r="J76" s="242"/>
      <c r="K76" s="242"/>
      <c r="L76" s="242"/>
      <c r="M76" s="240">
        <f t="shared" si="5"/>
        <v>82</v>
      </c>
      <c r="N76" s="240">
        <f t="shared" si="6"/>
        <v>20.5</v>
      </c>
    </row>
    <row r="77" spans="1:14" ht="114" x14ac:dyDescent="0.25">
      <c r="A77" s="246">
        <v>71</v>
      </c>
      <c r="B77" s="249" t="s">
        <v>932</v>
      </c>
      <c r="C77" s="249" t="s">
        <v>528</v>
      </c>
      <c r="D77" s="241">
        <v>45708</v>
      </c>
      <c r="E77" s="241">
        <v>45708</v>
      </c>
      <c r="F77" s="242">
        <v>0.5</v>
      </c>
      <c r="G77" s="242">
        <v>1</v>
      </c>
      <c r="H77" s="242">
        <v>75</v>
      </c>
      <c r="I77" s="240">
        <v>40</v>
      </c>
      <c r="J77" s="242"/>
      <c r="K77" s="242"/>
      <c r="L77" s="242"/>
      <c r="M77" s="240">
        <f t="shared" si="5"/>
        <v>116</v>
      </c>
      <c r="N77" s="240">
        <f t="shared" si="6"/>
        <v>58</v>
      </c>
    </row>
    <row r="78" spans="1:14" ht="57" x14ac:dyDescent="0.25">
      <c r="A78" s="246">
        <v>72</v>
      </c>
      <c r="B78" s="249" t="s">
        <v>933</v>
      </c>
      <c r="C78" s="249" t="s">
        <v>528</v>
      </c>
      <c r="D78" s="241">
        <v>45708</v>
      </c>
      <c r="E78" s="241">
        <v>45708</v>
      </c>
      <c r="F78" s="242">
        <v>1</v>
      </c>
      <c r="G78" s="242">
        <v>1</v>
      </c>
      <c r="H78" s="242">
        <v>47</v>
      </c>
      <c r="I78" s="240">
        <v>56</v>
      </c>
      <c r="J78" s="242">
        <v>49</v>
      </c>
      <c r="K78" s="242">
        <v>0</v>
      </c>
      <c r="L78" s="242"/>
      <c r="M78" s="240">
        <f t="shared" si="5"/>
        <v>153</v>
      </c>
      <c r="N78" s="240">
        <f t="shared" si="6"/>
        <v>153</v>
      </c>
    </row>
    <row r="79" spans="1:14" ht="128.25" x14ac:dyDescent="0.25">
      <c r="A79" s="246">
        <v>73</v>
      </c>
      <c r="B79" s="249" t="s">
        <v>934</v>
      </c>
      <c r="C79" s="249" t="s">
        <v>528</v>
      </c>
      <c r="D79" s="241">
        <v>45709</v>
      </c>
      <c r="E79" s="241">
        <v>45709</v>
      </c>
      <c r="F79" s="242">
        <v>0.5</v>
      </c>
      <c r="G79" s="242"/>
      <c r="H79" s="242"/>
      <c r="I79" s="240"/>
      <c r="J79" s="242"/>
      <c r="K79" s="242"/>
      <c r="L79" s="242">
        <v>150</v>
      </c>
      <c r="M79" s="240">
        <f t="shared" si="5"/>
        <v>150</v>
      </c>
      <c r="N79" s="240">
        <f t="shared" si="6"/>
        <v>75</v>
      </c>
    </row>
    <row r="80" spans="1:14" ht="57" x14ac:dyDescent="0.25">
      <c r="A80" s="246">
        <v>74</v>
      </c>
      <c r="B80" s="249" t="s">
        <v>935</v>
      </c>
      <c r="C80" s="249" t="s">
        <v>528</v>
      </c>
      <c r="D80" s="241">
        <v>45712</v>
      </c>
      <c r="E80" s="241">
        <v>45712</v>
      </c>
      <c r="F80" s="242">
        <v>1</v>
      </c>
      <c r="G80" s="242">
        <v>2</v>
      </c>
      <c r="H80" s="242">
        <v>14</v>
      </c>
      <c r="I80" s="240">
        <v>6</v>
      </c>
      <c r="J80" s="242">
        <v>1</v>
      </c>
      <c r="K80" s="242"/>
      <c r="L80" s="242"/>
      <c r="M80" s="240">
        <f t="shared" si="5"/>
        <v>23</v>
      </c>
      <c r="N80" s="240">
        <f t="shared" si="6"/>
        <v>23</v>
      </c>
    </row>
    <row r="81" spans="1:14" ht="171" x14ac:dyDescent="0.25">
      <c r="A81" s="246">
        <v>75</v>
      </c>
      <c r="B81" s="249" t="s">
        <v>936</v>
      </c>
      <c r="C81" s="249" t="s">
        <v>528</v>
      </c>
      <c r="D81" s="241">
        <v>45712</v>
      </c>
      <c r="E81" s="241">
        <v>45712</v>
      </c>
      <c r="F81" s="242">
        <v>1</v>
      </c>
      <c r="G81" s="242"/>
      <c r="H81" s="242">
        <v>50</v>
      </c>
      <c r="I81" s="240"/>
      <c r="J81" s="242"/>
      <c r="K81" s="242"/>
      <c r="L81" s="242"/>
      <c r="M81" s="240">
        <f>SUM(G81:L81)</f>
        <v>50</v>
      </c>
      <c r="N81" s="240">
        <f t="shared" si="6"/>
        <v>50</v>
      </c>
    </row>
    <row r="82" spans="1:14" ht="99.75" x14ac:dyDescent="0.25">
      <c r="A82" s="246">
        <v>76</v>
      </c>
      <c r="B82" s="249" t="s">
        <v>937</v>
      </c>
      <c r="C82" s="249" t="s">
        <v>528</v>
      </c>
      <c r="D82" s="241">
        <v>45713</v>
      </c>
      <c r="E82" s="241">
        <v>45713</v>
      </c>
      <c r="F82" s="242">
        <v>1</v>
      </c>
      <c r="G82" s="242">
        <v>8</v>
      </c>
      <c r="H82" s="242">
        <v>29</v>
      </c>
      <c r="I82" s="240">
        <v>25</v>
      </c>
      <c r="J82" s="242">
        <v>19</v>
      </c>
      <c r="K82" s="242"/>
      <c r="L82" s="242"/>
      <c r="M82" s="240">
        <f t="shared" si="5"/>
        <v>81</v>
      </c>
      <c r="N82" s="240">
        <f t="shared" si="6"/>
        <v>81</v>
      </c>
    </row>
    <row r="83" spans="1:14" ht="57" x14ac:dyDescent="0.25">
      <c r="A83" s="246">
        <v>77</v>
      </c>
      <c r="B83" s="249" t="s">
        <v>938</v>
      </c>
      <c r="C83" s="249" t="s">
        <v>528</v>
      </c>
      <c r="D83" s="255">
        <v>45614</v>
      </c>
      <c r="E83" s="256" t="s">
        <v>939</v>
      </c>
      <c r="F83" s="240">
        <v>68</v>
      </c>
      <c r="G83" s="240"/>
      <c r="H83" s="240"/>
      <c r="I83" s="240">
        <v>45</v>
      </c>
      <c r="J83" s="240"/>
      <c r="K83" s="240"/>
      <c r="L83" s="240"/>
      <c r="M83" s="240">
        <f t="shared" si="5"/>
        <v>45</v>
      </c>
      <c r="N83" s="240">
        <f t="shared" si="6"/>
        <v>3060</v>
      </c>
    </row>
    <row r="84" spans="1:14" ht="57" x14ac:dyDescent="0.25">
      <c r="A84" s="246">
        <v>78</v>
      </c>
      <c r="B84" s="249" t="s">
        <v>940</v>
      </c>
      <c r="C84" s="249" t="s">
        <v>528</v>
      </c>
      <c r="D84" s="255">
        <v>45614</v>
      </c>
      <c r="E84" s="256" t="s">
        <v>939</v>
      </c>
      <c r="F84" s="240">
        <v>68</v>
      </c>
      <c r="G84" s="240"/>
      <c r="H84" s="240"/>
      <c r="I84" s="240">
        <v>43</v>
      </c>
      <c r="J84" s="240"/>
      <c r="K84" s="240"/>
      <c r="L84" s="240"/>
      <c r="M84" s="240">
        <f t="shared" si="5"/>
        <v>43</v>
      </c>
      <c r="N84" s="240">
        <f t="shared" si="6"/>
        <v>2924</v>
      </c>
    </row>
    <row r="85" spans="1:14" ht="99.75" x14ac:dyDescent="0.25">
      <c r="A85" s="246">
        <v>79</v>
      </c>
      <c r="B85" s="249" t="s">
        <v>941</v>
      </c>
      <c r="C85" s="249" t="s">
        <v>528</v>
      </c>
      <c r="D85" s="241">
        <v>45720</v>
      </c>
      <c r="E85" s="241">
        <v>45720</v>
      </c>
      <c r="F85" s="242">
        <v>1</v>
      </c>
      <c r="G85" s="242">
        <v>2</v>
      </c>
      <c r="H85" s="242">
        <v>5</v>
      </c>
      <c r="I85" s="240">
        <v>5</v>
      </c>
      <c r="J85" s="242"/>
      <c r="K85" s="242"/>
      <c r="L85" s="242">
        <v>30</v>
      </c>
      <c r="M85" s="240">
        <f>SUM(G85:L85)</f>
        <v>42</v>
      </c>
      <c r="N85" s="240">
        <f>M85*F85</f>
        <v>42</v>
      </c>
    </row>
    <row r="86" spans="1:14" ht="57" x14ac:dyDescent="0.25">
      <c r="A86" s="246">
        <v>80</v>
      </c>
      <c r="B86" s="249" t="s">
        <v>942</v>
      </c>
      <c r="C86" s="249" t="s">
        <v>528</v>
      </c>
      <c r="D86" s="241">
        <v>45723</v>
      </c>
      <c r="E86" s="241">
        <v>45723</v>
      </c>
      <c r="F86" s="242">
        <v>0.25</v>
      </c>
      <c r="G86" s="242">
        <v>9</v>
      </c>
      <c r="H86" s="242">
        <v>10</v>
      </c>
      <c r="I86" s="240">
        <v>2</v>
      </c>
      <c r="J86" s="242">
        <v>2</v>
      </c>
      <c r="K86" s="242"/>
      <c r="L86" s="242">
        <v>23</v>
      </c>
      <c r="M86" s="240">
        <f>SUM(G86:L86)</f>
        <v>46</v>
      </c>
      <c r="N86" s="240">
        <f>M86*F86</f>
        <v>11.5</v>
      </c>
    </row>
    <row r="87" spans="1:14" ht="99.75" x14ac:dyDescent="0.25">
      <c r="A87" s="246">
        <v>81</v>
      </c>
      <c r="B87" s="249" t="s">
        <v>943</v>
      </c>
      <c r="C87" s="249" t="s">
        <v>528</v>
      </c>
      <c r="D87" s="241">
        <v>45733</v>
      </c>
      <c r="E87" s="241">
        <v>45733</v>
      </c>
      <c r="F87" s="242">
        <v>1</v>
      </c>
      <c r="G87" s="242"/>
      <c r="H87" s="242"/>
      <c r="I87" s="240"/>
      <c r="J87" s="242"/>
      <c r="K87" s="242"/>
      <c r="L87" s="242">
        <v>15</v>
      </c>
      <c r="M87" s="240">
        <f t="shared" ref="M87:M92" si="7">SUM(G87:L87)</f>
        <v>15</v>
      </c>
      <c r="N87" s="240">
        <f t="shared" ref="N87:N89" si="8">M87*F87</f>
        <v>15</v>
      </c>
    </row>
    <row r="88" spans="1:14" ht="42.75" x14ac:dyDescent="0.25">
      <c r="A88" s="246">
        <v>82</v>
      </c>
      <c r="B88" s="249" t="s">
        <v>944</v>
      </c>
      <c r="C88" s="249" t="s">
        <v>499</v>
      </c>
      <c r="D88" s="241">
        <v>45734</v>
      </c>
      <c r="E88" s="241">
        <v>45734</v>
      </c>
      <c r="F88" s="242">
        <v>0.5</v>
      </c>
      <c r="G88" s="242"/>
      <c r="H88" s="242">
        <v>45</v>
      </c>
      <c r="I88" s="240">
        <v>21</v>
      </c>
      <c r="J88" s="242"/>
      <c r="K88" s="242"/>
      <c r="L88" s="242"/>
      <c r="M88" s="240">
        <f t="shared" si="7"/>
        <v>66</v>
      </c>
      <c r="N88" s="240">
        <f t="shared" si="8"/>
        <v>33</v>
      </c>
    </row>
    <row r="89" spans="1:14" ht="57" x14ac:dyDescent="0.25">
      <c r="A89" s="246">
        <v>83</v>
      </c>
      <c r="B89" s="249" t="s">
        <v>945</v>
      </c>
      <c r="C89" s="249" t="s">
        <v>499</v>
      </c>
      <c r="D89" s="241">
        <v>45740</v>
      </c>
      <c r="E89" s="241">
        <v>45740</v>
      </c>
      <c r="F89" s="242">
        <v>0.25</v>
      </c>
      <c r="G89" s="242">
        <v>2</v>
      </c>
      <c r="H89" s="240">
        <v>36</v>
      </c>
      <c r="I89" s="240">
        <v>18</v>
      </c>
      <c r="J89" s="242"/>
      <c r="K89" s="242"/>
      <c r="L89" s="242"/>
      <c r="M89" s="240">
        <f t="shared" si="7"/>
        <v>56</v>
      </c>
      <c r="N89" s="240">
        <f t="shared" si="8"/>
        <v>14</v>
      </c>
    </row>
    <row r="90" spans="1:14" ht="114" x14ac:dyDescent="0.25">
      <c r="A90" s="246">
        <v>84</v>
      </c>
      <c r="B90" s="249" t="s">
        <v>946</v>
      </c>
      <c r="C90" s="249" t="s">
        <v>528</v>
      </c>
      <c r="D90" s="241">
        <v>45592</v>
      </c>
      <c r="E90" s="241">
        <v>45667</v>
      </c>
      <c r="F90" s="242">
        <v>159</v>
      </c>
      <c r="G90" s="242">
        <v>107</v>
      </c>
      <c r="H90" s="240">
        <v>752</v>
      </c>
      <c r="I90" s="240">
        <v>972</v>
      </c>
      <c r="J90" s="242"/>
      <c r="K90" s="242"/>
      <c r="L90" s="242"/>
      <c r="M90" s="240">
        <f t="shared" si="7"/>
        <v>1831</v>
      </c>
      <c r="N90" s="240">
        <f>M90*3</f>
        <v>5493</v>
      </c>
    </row>
    <row r="91" spans="1:14" ht="99.75" x14ac:dyDescent="0.25">
      <c r="A91" s="246">
        <v>85</v>
      </c>
      <c r="B91" s="249" t="s">
        <v>947</v>
      </c>
      <c r="C91" s="249" t="s">
        <v>528</v>
      </c>
      <c r="D91" s="241">
        <v>45592</v>
      </c>
      <c r="E91" s="241">
        <v>45667</v>
      </c>
      <c r="F91" s="242">
        <v>120</v>
      </c>
      <c r="G91" s="242">
        <v>51</v>
      </c>
      <c r="H91" s="240">
        <v>631</v>
      </c>
      <c r="I91" s="240">
        <v>673</v>
      </c>
      <c r="J91" s="242"/>
      <c r="K91" s="242"/>
      <c r="L91" s="242"/>
      <c r="M91" s="240">
        <f t="shared" si="7"/>
        <v>1355</v>
      </c>
      <c r="N91" s="240">
        <f t="shared" ref="N91:N92" si="9">M91*3</f>
        <v>4065</v>
      </c>
    </row>
    <row r="92" spans="1:14" ht="114" x14ac:dyDescent="0.25">
      <c r="A92" s="246">
        <v>86</v>
      </c>
      <c r="B92" s="249" t="s">
        <v>948</v>
      </c>
      <c r="C92" s="249" t="s">
        <v>528</v>
      </c>
      <c r="D92" s="241">
        <v>45592</v>
      </c>
      <c r="E92" s="241">
        <v>45667</v>
      </c>
      <c r="F92" s="242">
        <v>36</v>
      </c>
      <c r="G92" s="242">
        <v>13</v>
      </c>
      <c r="H92" s="240">
        <v>165</v>
      </c>
      <c r="I92" s="240">
        <v>235</v>
      </c>
      <c r="J92" s="242"/>
      <c r="K92" s="242"/>
      <c r="L92" s="242"/>
      <c r="M92" s="240">
        <f t="shared" si="7"/>
        <v>413</v>
      </c>
      <c r="N92" s="240">
        <f t="shared" si="9"/>
        <v>1239</v>
      </c>
    </row>
    <row r="93" spans="1:14" x14ac:dyDescent="0.25">
      <c r="A93" s="250"/>
      <c r="B93" s="257" t="s">
        <v>4</v>
      </c>
      <c r="C93" s="257"/>
      <c r="D93" s="254"/>
      <c r="E93" s="254"/>
      <c r="F93" s="258">
        <f>SUM(F7:F92)</f>
        <v>1239</v>
      </c>
      <c r="G93" s="258">
        <f t="shared" ref="G93:N93" si="10">SUM(G7:G92)</f>
        <v>479</v>
      </c>
      <c r="H93" s="258">
        <f t="shared" si="10"/>
        <v>2906</v>
      </c>
      <c r="I93" s="258">
        <f t="shared" si="10"/>
        <v>3326</v>
      </c>
      <c r="J93" s="258">
        <f t="shared" si="10"/>
        <v>243</v>
      </c>
      <c r="K93" s="258">
        <f t="shared" si="10"/>
        <v>0</v>
      </c>
      <c r="L93" s="258">
        <f t="shared" si="10"/>
        <v>19888</v>
      </c>
      <c r="M93" s="258">
        <f t="shared" si="10"/>
        <v>26842</v>
      </c>
      <c r="N93" s="258">
        <f t="shared" si="10"/>
        <v>52392.99</v>
      </c>
    </row>
  </sheetData>
  <mergeCells count="2">
    <mergeCell ref="A1:N1"/>
    <mergeCell ref="A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38"/>
  <sheetViews>
    <sheetView workbookViewId="0">
      <selection activeCell="O6" sqref="O6"/>
    </sheetView>
  </sheetViews>
  <sheetFormatPr defaultRowHeight="15" x14ac:dyDescent="0.25"/>
  <sheetData>
    <row r="4" spans="1:10" ht="28.5" x14ac:dyDescent="0.25">
      <c r="A4" s="3" t="s">
        <v>13</v>
      </c>
      <c r="B4" s="5" t="s">
        <v>1</v>
      </c>
      <c r="C4" s="3" t="s">
        <v>2</v>
      </c>
      <c r="D4" s="235" t="s">
        <v>3</v>
      </c>
      <c r="E4" s="235"/>
      <c r="F4" s="235"/>
      <c r="G4" s="235"/>
      <c r="H4" s="235"/>
      <c r="I4" s="3"/>
      <c r="J4" s="3" t="s">
        <v>4</v>
      </c>
    </row>
    <row r="5" spans="1:10" x14ac:dyDescent="0.25">
      <c r="A5" s="4"/>
      <c r="B5" s="4"/>
      <c r="C5" s="4"/>
      <c r="D5" s="4" t="s">
        <v>5</v>
      </c>
      <c r="E5" s="236" t="s">
        <v>6</v>
      </c>
      <c r="F5" s="236"/>
      <c r="G5" s="4" t="s">
        <v>7</v>
      </c>
      <c r="H5" s="4" t="s">
        <v>8</v>
      </c>
      <c r="I5" s="4" t="s">
        <v>9</v>
      </c>
      <c r="J5" s="4"/>
    </row>
    <row r="6" spans="1:10" x14ac:dyDescent="0.25">
      <c r="A6" s="3">
        <v>1</v>
      </c>
      <c r="B6" s="3"/>
      <c r="C6" s="3"/>
      <c r="D6" s="3"/>
      <c r="E6" s="3" t="s">
        <v>10</v>
      </c>
      <c r="F6" s="3" t="s">
        <v>11</v>
      </c>
      <c r="G6" s="3"/>
      <c r="H6" s="3"/>
      <c r="I6" s="3"/>
      <c r="J6" s="3"/>
    </row>
    <row r="7" spans="1:10" x14ac:dyDescent="0.25">
      <c r="A7" s="3">
        <v>2</v>
      </c>
    </row>
    <row r="8" spans="1:10" x14ac:dyDescent="0.25">
      <c r="A8" s="3">
        <v>3</v>
      </c>
    </row>
    <row r="9" spans="1:10" x14ac:dyDescent="0.25">
      <c r="A9" s="3">
        <v>4</v>
      </c>
    </row>
    <row r="10" spans="1:10" x14ac:dyDescent="0.25">
      <c r="A10" s="3">
        <v>5</v>
      </c>
    </row>
    <row r="11" spans="1:10" x14ac:dyDescent="0.25">
      <c r="A11" s="3">
        <v>6</v>
      </c>
    </row>
    <row r="12" spans="1:10" x14ac:dyDescent="0.25">
      <c r="A12" s="3">
        <v>7</v>
      </c>
    </row>
    <row r="13" spans="1:10" x14ac:dyDescent="0.25">
      <c r="A13" s="3">
        <v>8</v>
      </c>
    </row>
    <row r="14" spans="1:10" x14ac:dyDescent="0.25">
      <c r="A14" s="3">
        <v>9</v>
      </c>
    </row>
    <row r="15" spans="1:10" x14ac:dyDescent="0.25">
      <c r="A15" s="3">
        <v>10</v>
      </c>
    </row>
    <row r="16" spans="1:10" x14ac:dyDescent="0.25">
      <c r="A16" s="3">
        <v>11</v>
      </c>
    </row>
    <row r="17" spans="1:1" x14ac:dyDescent="0.25">
      <c r="A17" s="3">
        <v>12</v>
      </c>
    </row>
    <row r="18" spans="1:1" x14ac:dyDescent="0.25">
      <c r="A18" s="3">
        <v>13</v>
      </c>
    </row>
    <row r="19" spans="1:1" x14ac:dyDescent="0.25">
      <c r="A19" s="3">
        <v>14</v>
      </c>
    </row>
    <row r="20" spans="1:1" x14ac:dyDescent="0.25">
      <c r="A20" s="3">
        <v>15</v>
      </c>
    </row>
    <row r="21" spans="1:1" x14ac:dyDescent="0.25">
      <c r="A21" s="3">
        <v>16</v>
      </c>
    </row>
    <row r="22" spans="1:1" x14ac:dyDescent="0.25">
      <c r="A22" s="3">
        <v>17</v>
      </c>
    </row>
    <row r="23" spans="1:1" x14ac:dyDescent="0.25">
      <c r="A23" s="3">
        <v>18</v>
      </c>
    </row>
    <row r="24" spans="1:1" x14ac:dyDescent="0.25">
      <c r="A24" s="3">
        <v>19</v>
      </c>
    </row>
    <row r="25" spans="1:1" x14ac:dyDescent="0.25">
      <c r="A25" s="3">
        <v>20</v>
      </c>
    </row>
    <row r="26" spans="1:1" x14ac:dyDescent="0.25">
      <c r="A26" s="3">
        <v>21</v>
      </c>
    </row>
    <row r="27" spans="1:1" x14ac:dyDescent="0.25">
      <c r="A27" s="3">
        <v>22</v>
      </c>
    </row>
    <row r="28" spans="1:1" x14ac:dyDescent="0.25">
      <c r="A28" s="3">
        <v>23</v>
      </c>
    </row>
    <row r="29" spans="1:1" x14ac:dyDescent="0.25">
      <c r="A29" s="3">
        <v>24</v>
      </c>
    </row>
    <row r="30" spans="1:1" x14ac:dyDescent="0.25">
      <c r="A30" s="3">
        <v>25</v>
      </c>
    </row>
    <row r="31" spans="1:1" x14ac:dyDescent="0.25">
      <c r="A31" s="3">
        <v>26</v>
      </c>
    </row>
    <row r="32" spans="1:1" x14ac:dyDescent="0.25">
      <c r="A32" s="3">
        <v>27</v>
      </c>
    </row>
    <row r="33" spans="1:1" x14ac:dyDescent="0.25">
      <c r="A33" s="3">
        <v>28</v>
      </c>
    </row>
    <row r="34" spans="1:1" x14ac:dyDescent="0.25">
      <c r="A34" s="3">
        <v>29</v>
      </c>
    </row>
    <row r="35" spans="1:1" x14ac:dyDescent="0.25">
      <c r="A35" s="3">
        <v>30</v>
      </c>
    </row>
    <row r="36" spans="1:1" x14ac:dyDescent="0.25">
      <c r="A36" s="3">
        <v>31</v>
      </c>
    </row>
    <row r="37" spans="1:1" x14ac:dyDescent="0.25">
      <c r="A37" s="3">
        <v>32</v>
      </c>
    </row>
    <row r="38" spans="1:1" x14ac:dyDescent="0.25">
      <c r="A38" s="3">
        <v>33</v>
      </c>
    </row>
  </sheetData>
  <mergeCells count="2">
    <mergeCell ref="D4:H4"/>
    <mergeCell ref="E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2018-2019</vt:lpstr>
      <vt:lpstr>2019-2020</vt:lpstr>
      <vt:lpstr>2020-2021</vt:lpstr>
      <vt:lpstr>2021-2022</vt:lpstr>
      <vt:lpstr>2022-2023</vt:lpstr>
      <vt:lpstr>2023-2024</vt:lpstr>
      <vt:lpstr>2024-25</vt:lpstr>
      <vt:lpstr>Sheet1</vt:lpstr>
      <vt:lpstr>'2019-2020'!Print_Titles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2025-05-13T12:16:54Z</dcterms:modified>
</cp:coreProperties>
</file>